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4640" tabRatio="500"/>
  </bookViews>
  <sheets>
    <sheet name="4-8-Sampling" sheetId="3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" i="3"/>
  <c r="H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" i="3"/>
</calcChain>
</file>

<file path=xl/sharedStrings.xml><?xml version="1.0" encoding="utf-8"?>
<sst xmlns="http://schemas.openxmlformats.org/spreadsheetml/2006/main" count="85" uniqueCount="53">
  <si>
    <t>Tank</t>
  </si>
  <si>
    <t>Number</t>
  </si>
  <si>
    <t>oyster-ID</t>
  </si>
  <si>
    <t>adductor-ID</t>
  </si>
  <si>
    <t>ctnedia-ID</t>
  </si>
  <si>
    <t>mantle-ID</t>
  </si>
  <si>
    <t>ethanol-ID</t>
  </si>
  <si>
    <t>histology-cassette</t>
  </si>
  <si>
    <t>length</t>
  </si>
  <si>
    <t>shell-and-animal-weight</t>
  </si>
  <si>
    <t>empty-shell-weight</t>
  </si>
  <si>
    <t>calculated-biomass</t>
  </si>
  <si>
    <t>notes</t>
  </si>
  <si>
    <t>1-T3</t>
  </si>
  <si>
    <t>4-T3</t>
  </si>
  <si>
    <t>5-T3</t>
  </si>
  <si>
    <t>7-T2</t>
  </si>
  <si>
    <t>8-T2</t>
  </si>
  <si>
    <t>9-T2</t>
  </si>
  <si>
    <t>12-T6</t>
  </si>
  <si>
    <t>13-T5</t>
  </si>
  <si>
    <t>14-T6</t>
  </si>
  <si>
    <t>15-T5</t>
  </si>
  <si>
    <t>17-T4</t>
  </si>
  <si>
    <t>18-T6</t>
  </si>
  <si>
    <t>19-T5</t>
  </si>
  <si>
    <t>20-T6</t>
  </si>
  <si>
    <t>Alive</t>
  </si>
  <si>
    <t>Dead</t>
  </si>
  <si>
    <t>Expected Total</t>
  </si>
  <si>
    <t>Observed Total</t>
  </si>
  <si>
    <t>gigas 1</t>
  </si>
  <si>
    <t>gigas 2</t>
  </si>
  <si>
    <t>gigas 3</t>
  </si>
  <si>
    <t>gigas 4</t>
  </si>
  <si>
    <t>gigas 5</t>
  </si>
  <si>
    <t>2-T1</t>
  </si>
  <si>
    <t>3-T1</t>
  </si>
  <si>
    <t>6-T1</t>
  </si>
  <si>
    <t>10-T3</t>
  </si>
  <si>
    <t>11-T4</t>
  </si>
  <si>
    <t>16-T4</t>
  </si>
  <si>
    <t>cassette-position</t>
  </si>
  <si>
    <t>top-left</t>
  </si>
  <si>
    <t>top-right</t>
  </si>
  <si>
    <t>bottom-left</t>
  </si>
  <si>
    <t>bottom-right</t>
  </si>
  <si>
    <t>2 small oysters on shell</t>
  </si>
  <si>
    <t>forgot to weight empty shell, had to deduce which shells belonged to this animal</t>
  </si>
  <si>
    <t>polychaete on shell</t>
  </si>
  <si>
    <t>brown spot/mud blister on shell, saved in ethanol for Chelsea</t>
  </si>
  <si>
    <t>must have miscounted number of oysters in this tank</t>
  </si>
  <si>
    <t>2 oysters died during OA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</si>
</sst>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G9" sqref="G9"/>
    </sheetView>
  </sheetViews>
  <sheetFormatPr baseColWidth="10" defaultRowHeight="15" x14ac:dyDescent="0"/>
  <cols>
    <col min="1" max="1" width="13.6640625" style="1" bestFit="1" customWidth="1"/>
    <col min="2" max="4" width="10.83203125" style="1"/>
    <col min="5" max="5" width="15" style="1" customWidth="1"/>
    <col min="6" max="6" width="14.33203125" style="1" customWidth="1"/>
    <col min="7" max="7" width="14.83203125" style="1" bestFit="1" customWidth="1"/>
    <col min="8" max="11" width="10.83203125" style="1"/>
    <col min="12" max="12" width="15.6640625" style="1" customWidth="1"/>
    <col min="13" max="16384" width="10.83203125" style="1"/>
  </cols>
  <sheetData>
    <row r="1" spans="1:13" s="2" customFormat="1" ht="45">
      <c r="A1" s="2" t="s">
        <v>1</v>
      </c>
      <c r="B1" s="2" t="s">
        <v>2</v>
      </c>
      <c r="C1" s="2" t="s">
        <v>8</v>
      </c>
      <c r="D1" s="2" t="s">
        <v>9</v>
      </c>
      <c r="E1" s="2" t="s">
        <v>10</v>
      </c>
      <c r="F1" s="2" t="s">
        <v>11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42</v>
      </c>
      <c r="M1" s="2" t="s">
        <v>12</v>
      </c>
    </row>
    <row r="2" spans="1:13">
      <c r="A2" s="1">
        <v>1</v>
      </c>
      <c r="B2" s="1" t="s">
        <v>13</v>
      </c>
      <c r="C2" s="1">
        <v>117</v>
      </c>
      <c r="D2" s="1">
        <v>237.3</v>
      </c>
      <c r="E2" s="1">
        <v>158.80000000000001</v>
      </c>
      <c r="F2" s="1">
        <f>D2-E2</f>
        <v>78.5</v>
      </c>
      <c r="G2" s="1" t="str">
        <f t="shared" ref="G2:G21" si="0">B2&amp;"-"&amp;"A"</f>
        <v>1-T3-A</v>
      </c>
      <c r="H2" s="1" t="str">
        <f t="shared" ref="H2:H21" si="1">B2&amp;"-"&amp;"C"</f>
        <v>1-T3-C</v>
      </c>
      <c r="I2" s="1" t="str">
        <f t="shared" ref="I2:I21" si="2">B2&amp;"-"&amp;"M"</f>
        <v>1-T3-M</v>
      </c>
      <c r="J2" s="1" t="str">
        <f>B2&amp;"-"&amp;"EC"</f>
        <v>1-T3-EC</v>
      </c>
      <c r="K2" s="1" t="s">
        <v>31</v>
      </c>
      <c r="L2" s="4" t="s">
        <v>43</v>
      </c>
    </row>
    <row r="3" spans="1:13">
      <c r="A3" s="1">
        <v>2</v>
      </c>
      <c r="B3" s="1" t="s">
        <v>36</v>
      </c>
      <c r="C3" s="1">
        <v>130.54</v>
      </c>
      <c r="D3" s="1">
        <v>225.4</v>
      </c>
      <c r="E3" s="1">
        <v>156.80000000000001</v>
      </c>
      <c r="F3" s="1">
        <f t="shared" ref="F3:F21" si="3">D3-E3</f>
        <v>68.599999999999994</v>
      </c>
      <c r="G3" s="1" t="str">
        <f t="shared" si="0"/>
        <v>2-T1-A</v>
      </c>
      <c r="H3" s="1" t="str">
        <f t="shared" si="1"/>
        <v>2-T1-C</v>
      </c>
      <c r="I3" s="1" t="str">
        <f t="shared" si="2"/>
        <v>2-T1-M</v>
      </c>
      <c r="J3" s="1" t="str">
        <f t="shared" ref="J3:J21" si="4">B3&amp;"-"&amp;"EC"</f>
        <v>2-T1-EC</v>
      </c>
      <c r="K3" s="1" t="s">
        <v>31</v>
      </c>
      <c r="L3" s="4" t="s">
        <v>44</v>
      </c>
    </row>
    <row r="4" spans="1:13">
      <c r="A4" s="1">
        <v>3</v>
      </c>
      <c r="B4" s="1" t="s">
        <v>37</v>
      </c>
      <c r="C4" s="1">
        <v>100.46</v>
      </c>
      <c r="D4" s="1">
        <v>253.9</v>
      </c>
      <c r="E4" s="1">
        <v>173.3</v>
      </c>
      <c r="F4" s="1">
        <f t="shared" si="3"/>
        <v>80.599999999999994</v>
      </c>
      <c r="G4" s="1" t="str">
        <f t="shared" si="0"/>
        <v>3-T1-A</v>
      </c>
      <c r="H4" s="1" t="str">
        <f t="shared" si="1"/>
        <v>3-T1-C</v>
      </c>
      <c r="I4" s="1" t="str">
        <f t="shared" si="2"/>
        <v>3-T1-M</v>
      </c>
      <c r="J4" s="1" t="str">
        <f t="shared" si="4"/>
        <v>3-T1-EC</v>
      </c>
      <c r="K4" s="1" t="s">
        <v>31</v>
      </c>
      <c r="L4" s="4" t="s">
        <v>45</v>
      </c>
    </row>
    <row r="5" spans="1:13">
      <c r="A5" s="1">
        <v>4</v>
      </c>
      <c r="B5" s="1" t="s">
        <v>14</v>
      </c>
      <c r="C5" s="1">
        <v>100.67</v>
      </c>
      <c r="D5" s="1">
        <v>273.2</v>
      </c>
      <c r="E5" s="1">
        <v>203.2</v>
      </c>
      <c r="F5" s="1">
        <f t="shared" si="3"/>
        <v>70</v>
      </c>
      <c r="G5" s="1" t="str">
        <f t="shared" si="0"/>
        <v>4-T3-A</v>
      </c>
      <c r="H5" s="1" t="str">
        <f t="shared" si="1"/>
        <v>4-T3-C</v>
      </c>
      <c r="I5" s="1" t="str">
        <f t="shared" si="2"/>
        <v>4-T3-M</v>
      </c>
      <c r="J5" s="1" t="str">
        <f t="shared" si="4"/>
        <v>4-T3-EC</v>
      </c>
      <c r="K5" s="1" t="s">
        <v>31</v>
      </c>
      <c r="L5" s="4" t="s">
        <v>46</v>
      </c>
    </row>
    <row r="6" spans="1:13">
      <c r="A6" s="1">
        <v>5</v>
      </c>
      <c r="B6" s="1" t="s">
        <v>15</v>
      </c>
      <c r="C6" s="1">
        <v>102.6</v>
      </c>
      <c r="D6" s="1">
        <v>288.89999999999998</v>
      </c>
      <c r="E6" s="1">
        <v>214.3</v>
      </c>
      <c r="F6" s="1">
        <f t="shared" si="3"/>
        <v>74.599999999999966</v>
      </c>
      <c r="G6" s="1" t="str">
        <f t="shared" si="0"/>
        <v>5-T3-A</v>
      </c>
      <c r="H6" s="1" t="str">
        <f t="shared" si="1"/>
        <v>5-T3-C</v>
      </c>
      <c r="I6" s="1" t="str">
        <f t="shared" si="2"/>
        <v>5-T3-M</v>
      </c>
      <c r="J6" s="1" t="str">
        <f t="shared" si="4"/>
        <v>5-T3-EC</v>
      </c>
      <c r="K6" s="1" t="s">
        <v>32</v>
      </c>
      <c r="L6" s="1" t="s">
        <v>43</v>
      </c>
    </row>
    <row r="7" spans="1:13">
      <c r="A7" s="1">
        <v>6</v>
      </c>
      <c r="B7" s="1" t="s">
        <v>38</v>
      </c>
      <c r="C7" s="1">
        <v>109.89</v>
      </c>
      <c r="D7" s="1">
        <v>142.80000000000001</v>
      </c>
      <c r="E7" s="1">
        <v>104.5</v>
      </c>
      <c r="F7" s="1">
        <f t="shared" si="3"/>
        <v>38.300000000000011</v>
      </c>
      <c r="G7" s="1" t="str">
        <f t="shared" si="0"/>
        <v>6-T1-A</v>
      </c>
      <c r="H7" s="1" t="str">
        <f t="shared" si="1"/>
        <v>6-T1-C</v>
      </c>
      <c r="I7" s="1" t="str">
        <f t="shared" si="2"/>
        <v>6-T1-M</v>
      </c>
      <c r="J7" s="1" t="str">
        <f t="shared" si="4"/>
        <v>6-T1-EC</v>
      </c>
      <c r="K7" s="1" t="s">
        <v>32</v>
      </c>
      <c r="L7" s="1" t="s">
        <v>44</v>
      </c>
    </row>
    <row r="8" spans="1:13" ht="45">
      <c r="A8" s="1">
        <v>7</v>
      </c>
      <c r="B8" s="1" t="s">
        <v>16</v>
      </c>
      <c r="C8" s="1">
        <v>99.56</v>
      </c>
      <c r="D8" s="1">
        <v>260.3</v>
      </c>
      <c r="E8" s="1">
        <v>178.4</v>
      </c>
      <c r="F8" s="1">
        <f t="shared" si="3"/>
        <v>81.900000000000006</v>
      </c>
      <c r="G8" s="1" t="str">
        <f t="shared" si="0"/>
        <v>7-T2-A</v>
      </c>
      <c r="H8" s="1" t="str">
        <f t="shared" si="1"/>
        <v>7-T2-C</v>
      </c>
      <c r="I8" s="1" t="str">
        <f t="shared" si="2"/>
        <v>7-T2-M</v>
      </c>
      <c r="J8" s="1" t="str">
        <f t="shared" si="4"/>
        <v>7-T2-EC</v>
      </c>
      <c r="K8" s="1" t="s">
        <v>32</v>
      </c>
      <c r="L8" s="1" t="s">
        <v>45</v>
      </c>
      <c r="M8" s="1" t="s">
        <v>47</v>
      </c>
    </row>
    <row r="9" spans="1:13">
      <c r="A9" s="1">
        <v>8</v>
      </c>
      <c r="B9" s="1" t="s">
        <v>17</v>
      </c>
      <c r="C9" s="1">
        <v>105.27</v>
      </c>
      <c r="D9" s="1">
        <v>319.3</v>
      </c>
      <c r="E9" s="1">
        <v>239.6</v>
      </c>
      <c r="F9" s="1">
        <f t="shared" si="3"/>
        <v>79.700000000000017</v>
      </c>
      <c r="G9" s="1" t="str">
        <f t="shared" si="0"/>
        <v>8-T2-A</v>
      </c>
      <c r="H9" s="1" t="str">
        <f t="shared" si="1"/>
        <v>8-T2-C</v>
      </c>
      <c r="I9" s="1" t="str">
        <f t="shared" si="2"/>
        <v>8-T2-M</v>
      </c>
      <c r="J9" s="1" t="str">
        <f t="shared" si="4"/>
        <v>8-T2-EC</v>
      </c>
      <c r="K9" s="1" t="s">
        <v>32</v>
      </c>
      <c r="L9" s="1" t="s">
        <v>46</v>
      </c>
    </row>
    <row r="10" spans="1:13" ht="150">
      <c r="A10" s="1">
        <v>9</v>
      </c>
      <c r="B10" s="1" t="s">
        <v>18</v>
      </c>
      <c r="C10" s="1">
        <v>110.14</v>
      </c>
      <c r="D10" s="1">
        <v>192</v>
      </c>
      <c r="E10" s="1">
        <v>119</v>
      </c>
      <c r="F10" s="1">
        <f t="shared" si="3"/>
        <v>73</v>
      </c>
      <c r="G10" s="1" t="str">
        <f t="shared" si="0"/>
        <v>9-T2-A</v>
      </c>
      <c r="H10" s="1" t="str">
        <f t="shared" si="1"/>
        <v>9-T2-C</v>
      </c>
      <c r="I10" s="1" t="str">
        <f t="shared" si="2"/>
        <v>9-T2-M</v>
      </c>
      <c r="J10" s="1" t="str">
        <f t="shared" si="4"/>
        <v>9-T2-EC</v>
      </c>
      <c r="K10" s="1" t="s">
        <v>33</v>
      </c>
      <c r="L10" s="4" t="s">
        <v>43</v>
      </c>
      <c r="M10" s="1" t="s">
        <v>48</v>
      </c>
    </row>
    <row r="11" spans="1:13" ht="30">
      <c r="A11" s="1">
        <v>10</v>
      </c>
      <c r="B11" s="1" t="s">
        <v>39</v>
      </c>
      <c r="C11" s="1">
        <v>102.55</v>
      </c>
      <c r="D11" s="1">
        <v>291.8</v>
      </c>
      <c r="E11" s="1">
        <v>119.8</v>
      </c>
      <c r="F11" s="1">
        <f t="shared" si="3"/>
        <v>172</v>
      </c>
      <c r="G11" s="1" t="str">
        <f t="shared" si="0"/>
        <v>10-T3-A</v>
      </c>
      <c r="H11" s="1" t="str">
        <f t="shared" si="1"/>
        <v>10-T3-C</v>
      </c>
      <c r="I11" s="1" t="str">
        <f t="shared" si="2"/>
        <v>10-T3-M</v>
      </c>
      <c r="J11" s="1" t="str">
        <f t="shared" si="4"/>
        <v>10-T3-EC</v>
      </c>
      <c r="K11" s="1" t="s">
        <v>33</v>
      </c>
      <c r="L11" s="4" t="s">
        <v>44</v>
      </c>
      <c r="M11" s="1" t="s">
        <v>49</v>
      </c>
    </row>
    <row r="12" spans="1:13">
      <c r="A12" s="1">
        <v>11</v>
      </c>
      <c r="B12" s="1" t="s">
        <v>40</v>
      </c>
      <c r="C12" s="1">
        <v>133.05000000000001</v>
      </c>
      <c r="D12" s="1">
        <v>238</v>
      </c>
      <c r="E12" s="1">
        <v>170.7</v>
      </c>
      <c r="F12" s="1">
        <f t="shared" si="3"/>
        <v>67.300000000000011</v>
      </c>
      <c r="G12" s="1" t="str">
        <f t="shared" si="0"/>
        <v>11-T4-A</v>
      </c>
      <c r="H12" s="1" t="str">
        <f t="shared" si="1"/>
        <v>11-T4-C</v>
      </c>
      <c r="I12" s="1" t="str">
        <f t="shared" si="2"/>
        <v>11-T4-M</v>
      </c>
      <c r="J12" s="1" t="str">
        <f t="shared" si="4"/>
        <v>11-T4-EC</v>
      </c>
      <c r="K12" s="1" t="s">
        <v>33</v>
      </c>
      <c r="L12" s="4" t="s">
        <v>45</v>
      </c>
    </row>
    <row r="13" spans="1:13">
      <c r="A13" s="1">
        <v>12</v>
      </c>
      <c r="B13" s="1" t="s">
        <v>19</v>
      </c>
      <c r="C13" s="1">
        <v>121.57</v>
      </c>
      <c r="D13" s="1">
        <v>203.3</v>
      </c>
      <c r="E13" s="1">
        <v>135.6</v>
      </c>
      <c r="F13" s="1">
        <f t="shared" si="3"/>
        <v>67.700000000000017</v>
      </c>
      <c r="G13" s="1" t="str">
        <f t="shared" si="0"/>
        <v>12-T6-A</v>
      </c>
      <c r="H13" s="1" t="str">
        <f t="shared" si="1"/>
        <v>12-T6-C</v>
      </c>
      <c r="I13" s="1" t="str">
        <f t="shared" si="2"/>
        <v>12-T6-M</v>
      </c>
      <c r="J13" s="1" t="str">
        <f t="shared" si="4"/>
        <v>12-T6-EC</v>
      </c>
      <c r="K13" s="1" t="s">
        <v>33</v>
      </c>
      <c r="L13" s="4" t="s">
        <v>46</v>
      </c>
    </row>
    <row r="14" spans="1:13">
      <c r="A14" s="1">
        <v>13</v>
      </c>
      <c r="B14" s="1" t="s">
        <v>20</v>
      </c>
      <c r="C14" s="1">
        <v>116.49</v>
      </c>
      <c r="D14" s="1">
        <v>205.2</v>
      </c>
      <c r="E14" s="1">
        <v>147.6</v>
      </c>
      <c r="F14" s="1">
        <f t="shared" si="3"/>
        <v>57.599999999999994</v>
      </c>
      <c r="G14" s="1" t="str">
        <f t="shared" si="0"/>
        <v>13-T5-A</v>
      </c>
      <c r="H14" s="1" t="str">
        <f t="shared" si="1"/>
        <v>13-T5-C</v>
      </c>
      <c r="I14" s="1" t="str">
        <f t="shared" si="2"/>
        <v>13-T5-M</v>
      </c>
      <c r="J14" s="1" t="str">
        <f t="shared" si="4"/>
        <v>13-T5-EC</v>
      </c>
      <c r="K14" s="1" t="s">
        <v>34</v>
      </c>
      <c r="L14" s="4" t="s">
        <v>43</v>
      </c>
    </row>
    <row r="15" spans="1:13" ht="90">
      <c r="A15" s="1">
        <v>14</v>
      </c>
      <c r="B15" s="1" t="s">
        <v>21</v>
      </c>
      <c r="C15" s="1">
        <v>127.9</v>
      </c>
      <c r="D15" s="1">
        <v>219.6</v>
      </c>
      <c r="E15" s="1">
        <v>132.80000000000001</v>
      </c>
      <c r="F15" s="1">
        <f t="shared" si="3"/>
        <v>86.799999999999983</v>
      </c>
      <c r="G15" s="1" t="str">
        <f t="shared" si="0"/>
        <v>14-T6-A</v>
      </c>
      <c r="H15" s="1" t="str">
        <f t="shared" si="1"/>
        <v>14-T6-C</v>
      </c>
      <c r="I15" s="1" t="str">
        <f t="shared" si="2"/>
        <v>14-T6-M</v>
      </c>
      <c r="J15" s="1" t="str">
        <f t="shared" si="4"/>
        <v>14-T6-EC</v>
      </c>
      <c r="K15" s="1" t="s">
        <v>34</v>
      </c>
      <c r="L15" s="4" t="s">
        <v>44</v>
      </c>
      <c r="M15" s="1" t="s">
        <v>50</v>
      </c>
    </row>
    <row r="16" spans="1:13">
      <c r="A16" s="1">
        <v>15</v>
      </c>
      <c r="B16" s="1" t="s">
        <v>22</v>
      </c>
      <c r="C16" s="1">
        <v>110.23</v>
      </c>
      <c r="D16" s="1">
        <v>251.5</v>
      </c>
      <c r="E16" s="1">
        <v>185.3</v>
      </c>
      <c r="F16" s="1">
        <f t="shared" si="3"/>
        <v>66.199999999999989</v>
      </c>
      <c r="G16" s="1" t="str">
        <f t="shared" si="0"/>
        <v>15-T5-A</v>
      </c>
      <c r="H16" s="1" t="str">
        <f t="shared" si="1"/>
        <v>15-T5-C</v>
      </c>
      <c r="I16" s="1" t="str">
        <f t="shared" si="2"/>
        <v>15-T5-M</v>
      </c>
      <c r="J16" s="1" t="str">
        <f t="shared" si="4"/>
        <v>15-T5-EC</v>
      </c>
      <c r="K16" s="1" t="s">
        <v>34</v>
      </c>
      <c r="L16" s="4" t="s">
        <v>45</v>
      </c>
    </row>
    <row r="17" spans="1:12">
      <c r="A17" s="1">
        <v>16</v>
      </c>
      <c r="B17" s="1" t="s">
        <v>41</v>
      </c>
      <c r="C17" s="1">
        <v>114.38</v>
      </c>
      <c r="D17" s="1">
        <v>286.89999999999998</v>
      </c>
      <c r="E17" s="1">
        <v>208.6</v>
      </c>
      <c r="F17" s="1">
        <f t="shared" si="3"/>
        <v>78.299999999999983</v>
      </c>
      <c r="G17" s="1" t="str">
        <f t="shared" si="0"/>
        <v>16-T4-A</v>
      </c>
      <c r="H17" s="1" t="str">
        <f t="shared" si="1"/>
        <v>16-T4-C</v>
      </c>
      <c r="I17" s="1" t="str">
        <f t="shared" si="2"/>
        <v>16-T4-M</v>
      </c>
      <c r="J17" s="1" t="str">
        <f t="shared" si="4"/>
        <v>16-T4-EC</v>
      </c>
      <c r="K17" s="1" t="s">
        <v>34</v>
      </c>
      <c r="L17" s="4" t="s">
        <v>46</v>
      </c>
    </row>
    <row r="18" spans="1:12">
      <c r="A18" s="1">
        <v>17</v>
      </c>
      <c r="B18" s="1" t="s">
        <v>23</v>
      </c>
      <c r="C18" s="1">
        <v>115.44</v>
      </c>
      <c r="D18" s="1">
        <v>214.6</v>
      </c>
      <c r="E18" s="1">
        <v>154.1</v>
      </c>
      <c r="F18" s="1">
        <f t="shared" si="3"/>
        <v>60.5</v>
      </c>
      <c r="G18" s="1" t="str">
        <f t="shared" si="0"/>
        <v>17-T4-A</v>
      </c>
      <c r="H18" s="1" t="str">
        <f t="shared" si="1"/>
        <v>17-T4-C</v>
      </c>
      <c r="I18" s="1" t="str">
        <f t="shared" si="2"/>
        <v>17-T4-M</v>
      </c>
      <c r="J18" s="1" t="str">
        <f t="shared" si="4"/>
        <v>17-T4-EC</v>
      </c>
      <c r="K18" s="1" t="s">
        <v>35</v>
      </c>
      <c r="L18" s="4" t="s">
        <v>43</v>
      </c>
    </row>
    <row r="19" spans="1:12">
      <c r="A19" s="1">
        <v>18</v>
      </c>
      <c r="B19" s="1" t="s">
        <v>24</v>
      </c>
      <c r="C19" s="1">
        <v>112.56</v>
      </c>
      <c r="D19" s="1">
        <v>230.7</v>
      </c>
      <c r="E19" s="1">
        <v>182.3</v>
      </c>
      <c r="F19" s="1">
        <f t="shared" si="3"/>
        <v>48.399999999999977</v>
      </c>
      <c r="G19" s="1" t="str">
        <f t="shared" si="0"/>
        <v>18-T6-A</v>
      </c>
      <c r="H19" s="1" t="str">
        <f t="shared" si="1"/>
        <v>18-T6-C</v>
      </c>
      <c r="I19" s="1" t="str">
        <f t="shared" si="2"/>
        <v>18-T6-M</v>
      </c>
      <c r="J19" s="1" t="str">
        <f t="shared" si="4"/>
        <v>18-T6-EC</v>
      </c>
      <c r="K19" s="1" t="s">
        <v>35</v>
      </c>
      <c r="L19" s="4" t="s">
        <v>44</v>
      </c>
    </row>
    <row r="20" spans="1:12">
      <c r="A20" s="1">
        <v>19</v>
      </c>
      <c r="B20" s="1" t="s">
        <v>25</v>
      </c>
      <c r="C20" s="1">
        <v>95.73</v>
      </c>
      <c r="D20" s="1">
        <v>155.9</v>
      </c>
      <c r="E20" s="1">
        <v>111.9</v>
      </c>
      <c r="F20" s="1">
        <f t="shared" si="3"/>
        <v>44</v>
      </c>
      <c r="G20" s="1" t="str">
        <f t="shared" si="0"/>
        <v>19-T5-A</v>
      </c>
      <c r="H20" s="1" t="str">
        <f t="shared" si="1"/>
        <v>19-T5-C</v>
      </c>
      <c r="I20" s="1" t="str">
        <f t="shared" si="2"/>
        <v>19-T5-M</v>
      </c>
      <c r="J20" s="1" t="str">
        <f t="shared" si="4"/>
        <v>19-T5-EC</v>
      </c>
      <c r="K20" s="1" t="s">
        <v>35</v>
      </c>
      <c r="L20" s="4" t="s">
        <v>45</v>
      </c>
    </row>
    <row r="21" spans="1:12">
      <c r="A21" s="1">
        <v>20</v>
      </c>
      <c r="B21" s="1" t="s">
        <v>26</v>
      </c>
      <c r="C21" s="1">
        <v>117.58</v>
      </c>
      <c r="D21" s="1">
        <v>212.1</v>
      </c>
      <c r="E21" s="1">
        <v>142</v>
      </c>
      <c r="F21" s="1">
        <f t="shared" si="3"/>
        <v>70.099999999999994</v>
      </c>
      <c r="G21" s="1" t="str">
        <f t="shared" si="0"/>
        <v>20-T6-A</v>
      </c>
      <c r="H21" s="1" t="str">
        <f t="shared" si="1"/>
        <v>20-T6-C</v>
      </c>
      <c r="I21" s="1" t="str">
        <f t="shared" si="2"/>
        <v>20-T6-M</v>
      </c>
      <c r="J21" s="1" t="str">
        <f t="shared" si="4"/>
        <v>20-T6-EC</v>
      </c>
      <c r="K21" s="1" t="s">
        <v>35</v>
      </c>
      <c r="L21" s="4" t="s">
        <v>46</v>
      </c>
    </row>
    <row r="22" spans="1:12">
      <c r="L22" s="4"/>
    </row>
    <row r="23" spans="1:12" ht="30">
      <c r="A23" s="3" t="s">
        <v>0</v>
      </c>
      <c r="B23" s="3" t="s">
        <v>27</v>
      </c>
      <c r="C23" s="3" t="s">
        <v>28</v>
      </c>
      <c r="D23" s="3" t="s">
        <v>29</v>
      </c>
      <c r="E23" s="3" t="s">
        <v>30</v>
      </c>
      <c r="F23" s="2" t="s">
        <v>12</v>
      </c>
    </row>
    <row r="24" spans="1:12">
      <c r="A24" s="4">
        <v>1</v>
      </c>
      <c r="B24" s="4">
        <v>20</v>
      </c>
      <c r="C24" s="4">
        <v>0</v>
      </c>
      <c r="D24" s="4">
        <v>20</v>
      </c>
      <c r="E24" s="4">
        <v>20</v>
      </c>
    </row>
    <row r="25" spans="1:12">
      <c r="A25" s="4">
        <v>2</v>
      </c>
      <c r="B25" s="4">
        <v>20</v>
      </c>
      <c r="C25" s="4">
        <v>0</v>
      </c>
      <c r="D25" s="4">
        <v>20</v>
      </c>
      <c r="E25" s="4">
        <v>20</v>
      </c>
    </row>
    <row r="26" spans="1:12" ht="45">
      <c r="A26" s="4">
        <v>3</v>
      </c>
      <c r="B26" s="4">
        <v>18</v>
      </c>
      <c r="C26" s="4">
        <v>0</v>
      </c>
      <c r="D26" s="4">
        <v>18</v>
      </c>
      <c r="E26" s="4">
        <v>18</v>
      </c>
      <c r="F26" s="1" t="s">
        <v>52</v>
      </c>
    </row>
    <row r="27" spans="1:12">
      <c r="A27" s="4">
        <v>4</v>
      </c>
      <c r="B27" s="4">
        <v>20</v>
      </c>
      <c r="C27" s="4">
        <v>0</v>
      </c>
      <c r="D27" s="4">
        <v>20</v>
      </c>
      <c r="E27" s="4">
        <v>20</v>
      </c>
    </row>
    <row r="28" spans="1:12" ht="75">
      <c r="A28" s="4">
        <v>5</v>
      </c>
      <c r="B28" s="4">
        <v>21</v>
      </c>
      <c r="C28" s="4">
        <v>0</v>
      </c>
      <c r="D28" s="4">
        <v>20</v>
      </c>
      <c r="E28" s="4">
        <v>21</v>
      </c>
      <c r="F28" s="1" t="s">
        <v>51</v>
      </c>
    </row>
    <row r="29" spans="1:12">
      <c r="A29" s="4">
        <v>6</v>
      </c>
      <c r="B29" s="4">
        <v>20</v>
      </c>
      <c r="C29" s="4">
        <v>0</v>
      </c>
      <c r="D29" s="4">
        <v>20</v>
      </c>
      <c r="E29" s="4">
        <v>20</v>
      </c>
    </row>
  </sheetData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4-8-Sampling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Yaamini Venkataraman</dc:creator>
  <cp:lastModifiedBy>Yaamini</cp:lastModifiedBy>
  <cp:lastPrinted>2017-04-08T04:03:21Z</cp:lastPrinted>
  <dcterms:created xsi:type="dcterms:W3CDTF">2017-02-03T02:22:19Z</dcterms:created>
  <dcterms:modified xsi:type="dcterms:W3CDTF">2017-04-12T23:17:16Z</dcterms:modified>
</cp:coreProperties>
</file>