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chartsheets/sheet6.xml" ContentType="application/vnd.openxmlformats-officedocument.spreadsheetml.chart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405" windowWidth="9315" windowHeight="6930"/>
  </bookViews>
  <sheets>
    <sheet name="Sheet1" sheetId="1" r:id="rId1"/>
    <sheet name="C1" sheetId="4" r:id="rId2"/>
    <sheet name="C3" sheetId="5" r:id="rId3"/>
    <sheet name="T2" sheetId="6" r:id="rId4"/>
    <sheet name="T3" sheetId="7" r:id="rId5"/>
    <sheet name="Oyster1" sheetId="8" r:id="rId6"/>
    <sheet name="Oyster 2" sheetId="9" r:id="rId7"/>
  </sheets>
  <calcPr calcId="125725"/>
</workbook>
</file>

<file path=xl/calcChain.xml><?xml version="1.0" encoding="utf-8"?>
<calcChain xmlns="http://schemas.openxmlformats.org/spreadsheetml/2006/main">
  <c r="U3" i="1"/>
  <c r="U4"/>
  <c r="U5"/>
  <c r="U6"/>
  <c r="U7"/>
  <c r="U8"/>
  <c r="U9"/>
  <c r="U10"/>
  <c r="U11"/>
  <c r="U12"/>
  <c r="U13"/>
  <c r="U14"/>
  <c r="U15"/>
  <c r="U16"/>
  <c r="U2"/>
  <c r="T16"/>
  <c r="T15"/>
  <c r="T14"/>
  <c r="T13"/>
  <c r="T12"/>
  <c r="T11"/>
  <c r="T10"/>
  <c r="T9"/>
  <c r="T8"/>
  <c r="T7"/>
  <c r="T6"/>
  <c r="T5"/>
  <c r="T4"/>
  <c r="T3"/>
  <c r="T2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"/>
  <c r="P4"/>
  <c r="P5"/>
  <c r="P6"/>
  <c r="P2"/>
</calcChain>
</file>

<file path=xl/sharedStrings.xml><?xml version="1.0" encoding="utf-8"?>
<sst xmlns="http://schemas.openxmlformats.org/spreadsheetml/2006/main" count="53" uniqueCount="15">
  <si>
    <t>Area</t>
  </si>
  <si>
    <t>Mean</t>
  </si>
  <si>
    <t>Min</t>
  </si>
  <si>
    <t>Max</t>
  </si>
  <si>
    <t>C1</t>
  </si>
  <si>
    <t>C3</t>
  </si>
  <si>
    <t>T2</t>
  </si>
  <si>
    <t>T3</t>
  </si>
  <si>
    <t>Pos. Control</t>
  </si>
  <si>
    <t>Neg.</t>
  </si>
  <si>
    <t>DNA []</t>
  </si>
  <si>
    <t>Control</t>
  </si>
  <si>
    <t>STD</t>
  </si>
  <si>
    <t>Treatment</t>
  </si>
  <si>
    <t>Standard Error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</si>
</sst>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C1</a:t>
            </a:r>
          </a:p>
        </c:rich>
      </c:tx>
      <c:layout/>
      <c:overlay val="1"/>
    </c:title>
    <c:plotArea>
      <c:layout/>
      <c:barChart>
        <c:barDir val="col"/>
        <c:grouping val="clustered"/>
        <c:ser>
          <c:idx val="0"/>
          <c:order val="0"/>
          <c:errBars>
            <c:errBarType val="both"/>
            <c:errValType val="cust"/>
            <c:plus>
              <c:numRef>
                <c:f>Sheet1!$U$2:$U$6</c:f>
                <c:numCache>
                  <c:formatCode>General</c:formatCode>
                  <c:ptCount val="5"/>
                  <c:pt idx="0">
                    <c:v>5.3054583227928704E-4</c:v>
                  </c:pt>
                  <c:pt idx="1">
                    <c:v>3.1401331901399028E-4</c:v>
                  </c:pt>
                  <c:pt idx="2">
                    <c:v>2.6234744159980361E-4</c:v>
                  </c:pt>
                  <c:pt idx="3">
                    <c:v>1.2386855754373781E-4</c:v>
                  </c:pt>
                  <c:pt idx="4">
                    <c:v>9.677354842299677E-6</c:v>
                  </c:pt>
                </c:numCache>
              </c:numRef>
            </c:plus>
            <c:minus>
              <c:numRef>
                <c:f>Sheet1!$U$2:$U$6</c:f>
                <c:numCache>
                  <c:formatCode>General</c:formatCode>
                  <c:ptCount val="5"/>
                  <c:pt idx="0">
                    <c:v>5.3054583227928704E-4</c:v>
                  </c:pt>
                  <c:pt idx="1">
                    <c:v>3.1401331901399028E-4</c:v>
                  </c:pt>
                  <c:pt idx="2">
                    <c:v>2.6234744159980361E-4</c:v>
                  </c:pt>
                  <c:pt idx="3">
                    <c:v>1.2386855754373781E-4</c:v>
                  </c:pt>
                  <c:pt idx="4">
                    <c:v>9.677354842299677E-6</c:v>
                  </c:pt>
                </c:numCache>
              </c:numRef>
            </c:minus>
          </c:errBars>
          <c:cat>
            <c:strRef>
              <c:f>Sheet1!$O$2:$O$6</c:f>
              <c:strCache>
                <c:ptCount val="5"/>
                <c:pt idx="0">
                  <c:v>1.5</c:v>
                </c:pt>
                <c:pt idx="1">
                  <c:v>0.75</c:v>
                </c:pt>
                <c:pt idx="2">
                  <c:v>0.38</c:v>
                </c:pt>
                <c:pt idx="3">
                  <c:v>0.19</c:v>
                </c:pt>
                <c:pt idx="4">
                  <c:v>Neg.</c:v>
                </c:pt>
              </c:strCache>
            </c:strRef>
          </c:cat>
          <c:val>
            <c:numRef>
              <c:f>Sheet1!$P$2:$P$6</c:f>
              <c:numCache>
                <c:formatCode>General</c:formatCode>
                <c:ptCount val="5"/>
                <c:pt idx="0">
                  <c:v>7.2650659304733184E-3</c:v>
                </c:pt>
                <c:pt idx="1">
                  <c:v>6.6752554954040873E-3</c:v>
                </c:pt>
                <c:pt idx="2">
                  <c:v>6.2233175261068169E-3</c:v>
                </c:pt>
                <c:pt idx="3">
                  <c:v>5.9194364696480897E-3</c:v>
                </c:pt>
                <c:pt idx="4">
                  <c:v>5.0235604987390863E-3</c:v>
                </c:pt>
              </c:numCache>
            </c:numRef>
          </c:val>
        </c:ser>
        <c:axId val="162803712"/>
        <c:axId val="162833152"/>
      </c:barChart>
      <c:catAx>
        <c:axId val="1628037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DNA Concentration</a:t>
                </a:r>
              </a:p>
            </c:rich>
          </c:tx>
          <c:layout/>
        </c:title>
        <c:tickLblPos val="nextTo"/>
        <c:crossAx val="162833152"/>
        <c:crosses val="autoZero"/>
        <c:auto val="1"/>
        <c:lblAlgn val="ctr"/>
        <c:lblOffset val="100"/>
      </c:catAx>
      <c:valAx>
        <c:axId val="16283315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Inverse Mean</a:t>
                </a:r>
              </a:p>
            </c:rich>
          </c:tx>
          <c:layout/>
        </c:title>
        <c:numFmt formatCode="General" sourceLinked="1"/>
        <c:tickLblPos val="nextTo"/>
        <c:crossAx val="162803712"/>
        <c:crosses val="autoZero"/>
        <c:crossBetween val="between"/>
      </c:valAx>
    </c:plotArea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C3</a:t>
            </a:r>
          </a:p>
        </c:rich>
      </c:tx>
      <c:layout/>
      <c:overlay val="1"/>
    </c:title>
    <c:plotArea>
      <c:layout/>
      <c:barChart>
        <c:barDir val="col"/>
        <c:grouping val="clustered"/>
        <c:ser>
          <c:idx val="0"/>
          <c:order val="0"/>
          <c:errBars>
            <c:errBarType val="both"/>
            <c:errValType val="cust"/>
            <c:plus>
              <c:numRef>
                <c:f>Sheet1!$U$2:$U$6</c:f>
                <c:numCache>
                  <c:formatCode>General</c:formatCode>
                  <c:ptCount val="5"/>
                  <c:pt idx="0">
                    <c:v>5.3054583227928704E-4</c:v>
                  </c:pt>
                  <c:pt idx="1">
                    <c:v>3.1401331901399028E-4</c:v>
                  </c:pt>
                  <c:pt idx="2">
                    <c:v>2.6234744159980361E-4</c:v>
                  </c:pt>
                  <c:pt idx="3">
                    <c:v>1.2386855754373781E-4</c:v>
                  </c:pt>
                  <c:pt idx="4">
                    <c:v>9.677354842299677E-6</c:v>
                  </c:pt>
                </c:numCache>
              </c:numRef>
            </c:plus>
            <c:minus>
              <c:numRef>
                <c:f>Sheet1!$U$7:$U$11</c:f>
                <c:numCache>
                  <c:formatCode>General</c:formatCode>
                  <c:ptCount val="5"/>
                  <c:pt idx="0">
                    <c:v>2.9566875575280085E-4</c:v>
                  </c:pt>
                  <c:pt idx="1">
                    <c:v>7.2935206462519924E-5</c:v>
                  </c:pt>
                  <c:pt idx="2">
                    <c:v>3.1955717496125446E-4</c:v>
                  </c:pt>
                  <c:pt idx="3">
                    <c:v>1.5589928504718129E-4</c:v>
                  </c:pt>
                  <c:pt idx="4">
                    <c:v>1.9306907291065858E-4</c:v>
                  </c:pt>
                </c:numCache>
              </c:numRef>
            </c:minus>
          </c:errBars>
          <c:cat>
            <c:strRef>
              <c:f>Sheet1!$O$7:$O$11</c:f>
              <c:strCache>
                <c:ptCount val="5"/>
                <c:pt idx="0">
                  <c:v>1.5</c:v>
                </c:pt>
                <c:pt idx="1">
                  <c:v>0.75</c:v>
                </c:pt>
                <c:pt idx="2">
                  <c:v>0.38</c:v>
                </c:pt>
                <c:pt idx="3">
                  <c:v>0.19</c:v>
                </c:pt>
                <c:pt idx="4">
                  <c:v>Neg.</c:v>
                </c:pt>
              </c:strCache>
            </c:strRef>
          </c:cat>
          <c:val>
            <c:numRef>
              <c:f>Sheet1!$P$7:$P$11</c:f>
              <c:numCache>
                <c:formatCode>General</c:formatCode>
                <c:ptCount val="5"/>
                <c:pt idx="0">
                  <c:v>6.2039742659147443E-3</c:v>
                </c:pt>
                <c:pt idx="1">
                  <c:v>6.0472288573761067E-3</c:v>
                </c:pt>
                <c:pt idx="2">
                  <c:v>5.6986226429072096E-3</c:v>
                </c:pt>
                <c:pt idx="3">
                  <c:v>5.671699354560614E-3</c:v>
                </c:pt>
                <c:pt idx="4">
                  <c:v>5.0429152084236857E-3</c:v>
                </c:pt>
              </c:numCache>
            </c:numRef>
          </c:val>
        </c:ser>
        <c:axId val="101386880"/>
        <c:axId val="101613568"/>
      </c:barChart>
      <c:catAx>
        <c:axId val="1013868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DNA Concentration</a:t>
                </a:r>
              </a:p>
            </c:rich>
          </c:tx>
          <c:layout/>
        </c:title>
        <c:tickLblPos val="nextTo"/>
        <c:crossAx val="101613568"/>
        <c:crosses val="autoZero"/>
        <c:auto val="1"/>
        <c:lblAlgn val="ctr"/>
        <c:lblOffset val="100"/>
      </c:catAx>
      <c:valAx>
        <c:axId val="10161356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Inverse Mean</a:t>
                </a:r>
              </a:p>
            </c:rich>
          </c:tx>
          <c:layout/>
        </c:title>
        <c:numFmt formatCode="General" sourceLinked="1"/>
        <c:tickLblPos val="nextTo"/>
        <c:crossAx val="101386880"/>
        <c:crosses val="autoZero"/>
        <c:crossBetween val="between"/>
      </c:valAx>
      <c:spPr>
        <a:noFill/>
        <a:ln w="25400">
          <a:noFill/>
        </a:ln>
      </c:spPr>
    </c:plotArea>
    <c:plotVisOnly val="1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T2</a:t>
            </a:r>
          </a:p>
        </c:rich>
      </c:tx>
      <c:layout/>
      <c:overlay val="1"/>
    </c:title>
    <c:plotArea>
      <c:layout/>
      <c:barChart>
        <c:barDir val="col"/>
        <c:grouping val="clustered"/>
        <c:ser>
          <c:idx val="0"/>
          <c:order val="0"/>
          <c:errBars>
            <c:errBarType val="both"/>
            <c:errValType val="cust"/>
            <c:plus>
              <c:numRef>
                <c:f>Sheet1!$U$7:$U$11</c:f>
                <c:numCache>
                  <c:formatCode>General</c:formatCode>
                  <c:ptCount val="5"/>
                  <c:pt idx="0">
                    <c:v>2.9566875575280085E-4</c:v>
                  </c:pt>
                  <c:pt idx="1">
                    <c:v>7.2935206462519924E-5</c:v>
                  </c:pt>
                  <c:pt idx="2">
                    <c:v>3.1955717496125446E-4</c:v>
                  </c:pt>
                  <c:pt idx="3">
                    <c:v>1.5589928504718129E-4</c:v>
                  </c:pt>
                  <c:pt idx="4">
                    <c:v>1.9306907291065858E-4</c:v>
                  </c:pt>
                </c:numCache>
              </c:numRef>
            </c:plus>
            <c:minus>
              <c:numRef>
                <c:f>Sheet1!$U$7:$U$11</c:f>
                <c:numCache>
                  <c:formatCode>General</c:formatCode>
                  <c:ptCount val="5"/>
                  <c:pt idx="0">
                    <c:v>2.9566875575280085E-4</c:v>
                  </c:pt>
                  <c:pt idx="1">
                    <c:v>7.2935206462519924E-5</c:v>
                  </c:pt>
                  <c:pt idx="2">
                    <c:v>3.1955717496125446E-4</c:v>
                  </c:pt>
                  <c:pt idx="3">
                    <c:v>1.5589928504718129E-4</c:v>
                  </c:pt>
                  <c:pt idx="4">
                    <c:v>1.9306907291065858E-4</c:v>
                  </c:pt>
                </c:numCache>
              </c:numRef>
            </c:minus>
          </c:errBars>
          <c:cat>
            <c:strRef>
              <c:f>Sheet1!$O$12:$O$16</c:f>
              <c:strCache>
                <c:ptCount val="5"/>
                <c:pt idx="0">
                  <c:v>1.5</c:v>
                </c:pt>
                <c:pt idx="1">
                  <c:v>0.75</c:v>
                </c:pt>
                <c:pt idx="2">
                  <c:v>0.38</c:v>
                </c:pt>
                <c:pt idx="3">
                  <c:v>0.19</c:v>
                </c:pt>
                <c:pt idx="4">
                  <c:v>Neg.</c:v>
                </c:pt>
              </c:strCache>
            </c:strRef>
          </c:cat>
          <c:val>
            <c:numRef>
              <c:f>Sheet1!$P$12:$P$16</c:f>
              <c:numCache>
                <c:formatCode>General</c:formatCode>
                <c:ptCount val="5"/>
                <c:pt idx="0">
                  <c:v>5.7791442243232622E-3</c:v>
                </c:pt>
                <c:pt idx="1">
                  <c:v>6.0160146309475816E-3</c:v>
                </c:pt>
                <c:pt idx="2">
                  <c:v>5.910479871860796E-3</c:v>
                </c:pt>
                <c:pt idx="3">
                  <c:v>5.7168011067726945E-3</c:v>
                </c:pt>
                <c:pt idx="4">
                  <c:v>5.2144712004755598E-3</c:v>
                </c:pt>
              </c:numCache>
            </c:numRef>
          </c:val>
        </c:ser>
        <c:axId val="162879744"/>
        <c:axId val="163057664"/>
      </c:barChart>
      <c:catAx>
        <c:axId val="1628797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DNA Concentration</a:t>
                </a:r>
              </a:p>
            </c:rich>
          </c:tx>
          <c:layout/>
        </c:title>
        <c:tickLblPos val="nextTo"/>
        <c:crossAx val="163057664"/>
        <c:crosses val="autoZero"/>
        <c:auto val="1"/>
        <c:lblAlgn val="ctr"/>
        <c:lblOffset val="100"/>
      </c:catAx>
      <c:valAx>
        <c:axId val="16305766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Inverse Mean</a:t>
                </a:r>
              </a:p>
            </c:rich>
          </c:tx>
          <c:layout/>
        </c:title>
        <c:numFmt formatCode="General" sourceLinked="1"/>
        <c:tickLblPos val="nextTo"/>
        <c:crossAx val="162879744"/>
        <c:crosses val="autoZero"/>
        <c:crossBetween val="between"/>
      </c:valAx>
    </c:plotArea>
    <c:plotVisOnly val="1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T3</a:t>
            </a:r>
          </a:p>
        </c:rich>
      </c:tx>
      <c:layout/>
      <c:overlay val="1"/>
    </c:title>
    <c:plotArea>
      <c:layout/>
      <c:barChart>
        <c:barDir val="col"/>
        <c:grouping val="clustered"/>
        <c:ser>
          <c:idx val="0"/>
          <c:order val="0"/>
          <c:errBars>
            <c:errBarType val="both"/>
            <c:errValType val="cust"/>
            <c:plus>
              <c:numRef>
                <c:f>Sheet1!$U$7:$U$11</c:f>
                <c:numCache>
                  <c:formatCode>General</c:formatCode>
                  <c:ptCount val="5"/>
                  <c:pt idx="0">
                    <c:v>2.9566875575280085E-4</c:v>
                  </c:pt>
                  <c:pt idx="1">
                    <c:v>7.2935206462519924E-5</c:v>
                  </c:pt>
                  <c:pt idx="2">
                    <c:v>3.1955717496125446E-4</c:v>
                  </c:pt>
                  <c:pt idx="3">
                    <c:v>1.5589928504718129E-4</c:v>
                  </c:pt>
                  <c:pt idx="4">
                    <c:v>1.9306907291065858E-4</c:v>
                  </c:pt>
                </c:numCache>
              </c:numRef>
            </c:plus>
            <c:minus>
              <c:numRef>
                <c:f>Sheet1!$U$7:$U$11</c:f>
                <c:numCache>
                  <c:formatCode>General</c:formatCode>
                  <c:ptCount val="5"/>
                  <c:pt idx="0">
                    <c:v>2.9566875575280085E-4</c:v>
                  </c:pt>
                  <c:pt idx="1">
                    <c:v>7.2935206462519924E-5</c:v>
                  </c:pt>
                  <c:pt idx="2">
                    <c:v>3.1955717496125446E-4</c:v>
                  </c:pt>
                  <c:pt idx="3">
                    <c:v>1.5589928504718129E-4</c:v>
                  </c:pt>
                  <c:pt idx="4">
                    <c:v>1.9306907291065858E-4</c:v>
                  </c:pt>
                </c:numCache>
              </c:numRef>
            </c:minus>
          </c:errBars>
          <c:cat>
            <c:strRef>
              <c:f>Sheet1!$O$17:$O$21</c:f>
              <c:strCache>
                <c:ptCount val="5"/>
                <c:pt idx="0">
                  <c:v>1.5</c:v>
                </c:pt>
                <c:pt idx="1">
                  <c:v>0.75</c:v>
                </c:pt>
                <c:pt idx="2">
                  <c:v>0.38</c:v>
                </c:pt>
                <c:pt idx="3">
                  <c:v>0.19</c:v>
                </c:pt>
                <c:pt idx="4">
                  <c:v>Neg.</c:v>
                </c:pt>
              </c:strCache>
            </c:strRef>
          </c:cat>
          <c:val>
            <c:numRef>
              <c:f>Sheet1!$P$17:$P$21</c:f>
              <c:numCache>
                <c:formatCode>General</c:formatCode>
                <c:ptCount val="5"/>
                <c:pt idx="0">
                  <c:v>6.3704817358288639E-3</c:v>
                </c:pt>
                <c:pt idx="1">
                  <c:v>6.1618850438726214E-3</c:v>
                </c:pt>
                <c:pt idx="2">
                  <c:v>6.1293664073944678E-3</c:v>
                </c:pt>
                <c:pt idx="3">
                  <c:v>6.0285996768670571E-3</c:v>
                </c:pt>
                <c:pt idx="4">
                  <c:v>5.6006093462968769E-3</c:v>
                </c:pt>
              </c:numCache>
            </c:numRef>
          </c:val>
        </c:ser>
        <c:axId val="162877824"/>
        <c:axId val="162885632"/>
      </c:barChart>
      <c:catAx>
        <c:axId val="1628778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DNA Concentration</a:t>
                </a:r>
              </a:p>
            </c:rich>
          </c:tx>
          <c:layout/>
        </c:title>
        <c:tickLblPos val="nextTo"/>
        <c:crossAx val="162885632"/>
        <c:crosses val="autoZero"/>
        <c:auto val="1"/>
        <c:lblAlgn val="ctr"/>
        <c:lblOffset val="100"/>
      </c:catAx>
      <c:valAx>
        <c:axId val="16288563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Inverse Mean</a:t>
                </a:r>
              </a:p>
            </c:rich>
          </c:tx>
          <c:layout/>
        </c:title>
        <c:numFmt formatCode="General" sourceLinked="1"/>
        <c:tickLblPos val="nextTo"/>
        <c:crossAx val="162877824"/>
        <c:crosses val="autoZero"/>
        <c:crossBetween val="between"/>
      </c:valAx>
    </c:plotArea>
    <c:plotVisOnly val="1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Oyster 1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errBars>
            <c:errBarType val="both"/>
            <c:errValType val="cust"/>
            <c:plus>
              <c:numRef>
                <c:f>Sheet1!$U$12:$U$16</c:f>
                <c:numCache>
                  <c:formatCode>General</c:formatCode>
                  <c:ptCount val="5"/>
                  <c:pt idx="0">
                    <c:v>3.6960713445294535E-4</c:v>
                  </c:pt>
                  <c:pt idx="1">
                    <c:v>6.3936246977117244E-5</c:v>
                  </c:pt>
                  <c:pt idx="2">
                    <c:v>9.2887539451023179E-5</c:v>
                  </c:pt>
                  <c:pt idx="3">
                    <c:v>6.0695872934169327E-5</c:v>
                  </c:pt>
                  <c:pt idx="4">
                    <c:v>2.2559616823584518E-5</c:v>
                  </c:pt>
                </c:numCache>
              </c:numRef>
            </c:plus>
            <c:minus>
              <c:numRef>
                <c:f>Sheet1!$U$12:$U$16</c:f>
                <c:numCache>
                  <c:formatCode>General</c:formatCode>
                  <c:ptCount val="5"/>
                  <c:pt idx="0">
                    <c:v>3.6960713445294535E-4</c:v>
                  </c:pt>
                  <c:pt idx="1">
                    <c:v>6.3936246977117244E-5</c:v>
                  </c:pt>
                  <c:pt idx="2">
                    <c:v>9.2887539451023179E-5</c:v>
                  </c:pt>
                  <c:pt idx="3">
                    <c:v>6.0695872934169327E-5</c:v>
                  </c:pt>
                  <c:pt idx="4">
                    <c:v>2.2559616823584518E-5</c:v>
                  </c:pt>
                </c:numCache>
              </c:numRef>
            </c:minus>
          </c:errBars>
          <c:cat>
            <c:strRef>
              <c:f>Sheet1!$O$22:$O$26</c:f>
              <c:strCache>
                <c:ptCount val="5"/>
                <c:pt idx="0">
                  <c:v>1.5</c:v>
                </c:pt>
                <c:pt idx="1">
                  <c:v>0.75</c:v>
                </c:pt>
                <c:pt idx="2">
                  <c:v>0.38</c:v>
                </c:pt>
                <c:pt idx="3">
                  <c:v>0.19</c:v>
                </c:pt>
                <c:pt idx="4">
                  <c:v>Neg.</c:v>
                </c:pt>
              </c:strCache>
            </c:strRef>
          </c:cat>
          <c:val>
            <c:numRef>
              <c:f>Sheet1!$P$22:$P$26</c:f>
              <c:numCache>
                <c:formatCode>General</c:formatCode>
                <c:ptCount val="5"/>
                <c:pt idx="0">
                  <c:v>5.9746793090880851E-3</c:v>
                </c:pt>
                <c:pt idx="1">
                  <c:v>5.4087968672248549E-3</c:v>
                </c:pt>
                <c:pt idx="2">
                  <c:v>5.4902520574719588E-3</c:v>
                </c:pt>
                <c:pt idx="3">
                  <c:v>5.7673452909625701E-3</c:v>
                </c:pt>
                <c:pt idx="4">
                  <c:v>5.6524319588502955E-3</c:v>
                </c:pt>
              </c:numCache>
            </c:numRef>
          </c:val>
        </c:ser>
        <c:axId val="123739136"/>
        <c:axId val="123745408"/>
      </c:barChart>
      <c:catAx>
        <c:axId val="1237391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DNA Concentration</a:t>
                </a:r>
              </a:p>
            </c:rich>
          </c:tx>
          <c:layout/>
        </c:title>
        <c:tickLblPos val="nextTo"/>
        <c:crossAx val="123745408"/>
        <c:crosses val="autoZero"/>
        <c:auto val="1"/>
        <c:lblAlgn val="ctr"/>
        <c:lblOffset val="100"/>
      </c:catAx>
      <c:valAx>
        <c:axId val="12374540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Inverse Mean</a:t>
                </a:r>
              </a:p>
            </c:rich>
          </c:tx>
          <c:layout/>
        </c:title>
        <c:numFmt formatCode="General" sourceLinked="1"/>
        <c:tickLblPos val="nextTo"/>
        <c:crossAx val="123739136"/>
        <c:crosses val="autoZero"/>
        <c:crossBetween val="between"/>
      </c:valAx>
    </c:plotArea>
    <c:plotVisOnly val="1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Oyster 2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errBars>
            <c:errBarType val="both"/>
            <c:errValType val="cust"/>
            <c:plus>
              <c:numRef>
                <c:f>Sheet1!$U$12:$U$16</c:f>
                <c:numCache>
                  <c:formatCode>General</c:formatCode>
                  <c:ptCount val="5"/>
                  <c:pt idx="0">
                    <c:v>3.6960713445294535E-4</c:v>
                  </c:pt>
                  <c:pt idx="1">
                    <c:v>6.3936246977117244E-5</c:v>
                  </c:pt>
                  <c:pt idx="2">
                    <c:v>9.2887539451023179E-5</c:v>
                  </c:pt>
                  <c:pt idx="3">
                    <c:v>6.0695872934169327E-5</c:v>
                  </c:pt>
                  <c:pt idx="4">
                    <c:v>2.2559616823584518E-5</c:v>
                  </c:pt>
                </c:numCache>
              </c:numRef>
            </c:plus>
            <c:minus>
              <c:numRef>
                <c:f>Sheet1!$U$12:$U$16</c:f>
                <c:numCache>
                  <c:formatCode>General</c:formatCode>
                  <c:ptCount val="5"/>
                  <c:pt idx="0">
                    <c:v>3.6960713445294535E-4</c:v>
                  </c:pt>
                  <c:pt idx="1">
                    <c:v>6.3936246977117244E-5</c:v>
                  </c:pt>
                  <c:pt idx="2">
                    <c:v>9.2887539451023179E-5</c:v>
                  </c:pt>
                  <c:pt idx="3">
                    <c:v>6.0695872934169327E-5</c:v>
                  </c:pt>
                  <c:pt idx="4">
                    <c:v>2.2559616823584518E-5</c:v>
                  </c:pt>
                </c:numCache>
              </c:numRef>
            </c:minus>
          </c:errBars>
          <c:cat>
            <c:strRef>
              <c:f>Sheet1!$O$27:$O$31</c:f>
              <c:strCache>
                <c:ptCount val="5"/>
                <c:pt idx="0">
                  <c:v>1.5</c:v>
                </c:pt>
                <c:pt idx="1">
                  <c:v>0.75</c:v>
                </c:pt>
                <c:pt idx="2">
                  <c:v>0.38</c:v>
                </c:pt>
                <c:pt idx="3">
                  <c:v>0.19</c:v>
                </c:pt>
                <c:pt idx="4">
                  <c:v>Neg.</c:v>
                </c:pt>
              </c:strCache>
            </c:strRef>
          </c:cat>
          <c:val>
            <c:numRef>
              <c:f>Sheet1!$P$27:$P$31</c:f>
              <c:numCache>
                <c:formatCode>General</c:formatCode>
                <c:ptCount val="5"/>
                <c:pt idx="0">
                  <c:v>5.2354650401821943E-3</c:v>
                </c:pt>
                <c:pt idx="1">
                  <c:v>5.5366693611790894E-3</c:v>
                </c:pt>
                <c:pt idx="2">
                  <c:v>5.3044769785699124E-3</c:v>
                </c:pt>
                <c:pt idx="3">
                  <c:v>5.6459535450942315E-3</c:v>
                </c:pt>
                <c:pt idx="4">
                  <c:v>5.6975511924974645E-3</c:v>
                </c:pt>
              </c:numCache>
            </c:numRef>
          </c:val>
        </c:ser>
        <c:axId val="124641664"/>
        <c:axId val="124643584"/>
      </c:barChart>
      <c:catAx>
        <c:axId val="1246416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DNA Concentration</a:t>
                </a:r>
              </a:p>
            </c:rich>
          </c:tx>
          <c:layout/>
        </c:title>
        <c:tickLblPos val="nextTo"/>
        <c:crossAx val="124643584"/>
        <c:crosses val="autoZero"/>
        <c:auto val="1"/>
        <c:lblAlgn val="ctr"/>
        <c:lblOffset val="100"/>
      </c:catAx>
      <c:valAx>
        <c:axId val="12464358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Inverse Mean</a:t>
                </a:r>
              </a:p>
            </c:rich>
          </c:tx>
          <c:layout/>
        </c:title>
        <c:numFmt formatCode="General" sourceLinked="1"/>
        <c:tickLblPos val="nextTo"/>
        <c:crossAx val="124641664"/>
        <c:crosses val="autoZero"/>
        <c:crossBetween val="between"/>
      </c:valAx>
    </c:plotArea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7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7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7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7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0696" cy="629435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0696" cy="629435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0696" cy="629435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0696" cy="629435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0696" cy="629435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0696" cy="629435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1"/>
  <sheetViews>
    <sheetView tabSelected="1" workbookViewId="0">
      <selection activeCell="V22" sqref="V22"/>
    </sheetView>
  </sheetViews>
  <sheetFormatPr defaultRowHeight="15"/>
  <cols>
    <col min="1" max="1" width="11.7109375" bestFit="1" customWidth="1"/>
    <col min="18" max="18" width="11.7109375" bestFit="1" customWidth="1"/>
    <col min="20" max="20" width="12" bestFit="1" customWidth="1"/>
    <col min="21" max="21" width="13.7109375" bestFit="1" customWidth="1"/>
  </cols>
  <sheetData>
    <row r="1" spans="1:21">
      <c r="A1" s="1"/>
      <c r="B1" s="2" t="s">
        <v>10</v>
      </c>
      <c r="C1" s="2" t="s">
        <v>0</v>
      </c>
      <c r="D1" s="2" t="s">
        <v>1</v>
      </c>
      <c r="E1" s="2" t="s">
        <v>2</v>
      </c>
      <c r="F1" s="2" t="s">
        <v>3</v>
      </c>
      <c r="J1" s="1"/>
      <c r="K1" s="2" t="s">
        <v>10</v>
      </c>
      <c r="L1" s="2" t="s">
        <v>1</v>
      </c>
      <c r="N1" s="1"/>
      <c r="O1" s="2" t="s">
        <v>10</v>
      </c>
      <c r="P1" s="4" t="s">
        <v>1</v>
      </c>
      <c r="R1" s="2"/>
      <c r="S1" s="2"/>
      <c r="T1" s="2" t="s">
        <v>12</v>
      </c>
      <c r="U1" s="2" t="s">
        <v>14</v>
      </c>
    </row>
    <row r="2" spans="1:21">
      <c r="A2" s="3" t="s">
        <v>4</v>
      </c>
      <c r="B2" s="2">
        <v>1.5</v>
      </c>
      <c r="C2" s="1">
        <v>611</v>
      </c>
      <c r="D2" s="1">
        <v>137.64500000000001</v>
      </c>
      <c r="E2" s="1">
        <v>118</v>
      </c>
      <c r="F2" s="1">
        <v>188</v>
      </c>
      <c r="J2" s="3" t="s">
        <v>4</v>
      </c>
      <c r="K2" s="2">
        <v>1.5</v>
      </c>
      <c r="L2" s="1">
        <v>137.64500000000001</v>
      </c>
      <c r="N2" s="3" t="s">
        <v>4</v>
      </c>
      <c r="O2" s="2">
        <v>1.5</v>
      </c>
      <c r="P2">
        <f>1/L2</f>
        <v>7.2650659304733184E-3</v>
      </c>
      <c r="R2" s="3" t="s">
        <v>11</v>
      </c>
      <c r="S2" s="2">
        <v>1.5</v>
      </c>
      <c r="T2" s="1">
        <f>STDEV(P2,P7)</f>
        <v>7.5030511146988914E-4</v>
      </c>
      <c r="U2" s="1">
        <f>T2/SQRT(2)</f>
        <v>5.3054583227928704E-4</v>
      </c>
    </row>
    <row r="3" spans="1:21">
      <c r="A3" s="3"/>
      <c r="B3" s="2">
        <v>0.75</v>
      </c>
      <c r="C3" s="1">
        <v>611</v>
      </c>
      <c r="D3" s="1">
        <v>149.80699999999999</v>
      </c>
      <c r="E3" s="1">
        <v>129</v>
      </c>
      <c r="F3" s="1">
        <v>196</v>
      </c>
      <c r="J3" s="3"/>
      <c r="K3" s="2">
        <v>0.75</v>
      </c>
      <c r="L3" s="1">
        <v>149.80699999999999</v>
      </c>
      <c r="N3" s="3"/>
      <c r="O3" s="2">
        <v>0.75</v>
      </c>
      <c r="P3">
        <f t="shared" ref="P3:P31" si="0">1/L3</f>
        <v>6.6752554954040873E-3</v>
      </c>
      <c r="R3" s="3"/>
      <c r="S3" s="2">
        <v>0.75</v>
      </c>
      <c r="T3" s="1">
        <f>STDEV(P3,P8)</f>
        <v>4.4408189451537435E-4</v>
      </c>
      <c r="U3" s="1">
        <f t="shared" ref="U3:U16" si="1">T3/SQRT(2)</f>
        <v>3.1401331901399028E-4</v>
      </c>
    </row>
    <row r="4" spans="1:21">
      <c r="A4" s="3"/>
      <c r="B4" s="2">
        <v>0.38</v>
      </c>
      <c r="C4" s="1">
        <v>611</v>
      </c>
      <c r="D4" s="1">
        <v>160.68600000000001</v>
      </c>
      <c r="E4" s="1">
        <v>144</v>
      </c>
      <c r="F4" s="1">
        <v>197</v>
      </c>
      <c r="J4" s="3"/>
      <c r="K4" s="2">
        <v>0.38</v>
      </c>
      <c r="L4" s="1">
        <v>160.68600000000001</v>
      </c>
      <c r="N4" s="3"/>
      <c r="O4" s="2">
        <v>0.38</v>
      </c>
      <c r="P4">
        <f t="shared" si="0"/>
        <v>6.2233175261068169E-3</v>
      </c>
      <c r="R4" s="3"/>
      <c r="S4" s="2">
        <v>0.38</v>
      </c>
      <c r="T4" s="1">
        <f>STDEV(P4,P9)</f>
        <v>3.7101530996432578E-4</v>
      </c>
      <c r="U4" s="1">
        <f t="shared" si="1"/>
        <v>2.6234744159980361E-4</v>
      </c>
    </row>
    <row r="5" spans="1:21">
      <c r="A5" s="3"/>
      <c r="B5" s="2">
        <v>0.19</v>
      </c>
      <c r="C5" s="1">
        <v>611</v>
      </c>
      <c r="D5" s="1">
        <v>168.935</v>
      </c>
      <c r="E5" s="1">
        <v>149</v>
      </c>
      <c r="F5" s="1">
        <v>200</v>
      </c>
      <c r="J5" s="3"/>
      <c r="K5" s="2">
        <v>0.19</v>
      </c>
      <c r="L5" s="1">
        <v>168.935</v>
      </c>
      <c r="N5" s="3"/>
      <c r="O5" s="2">
        <v>0.19</v>
      </c>
      <c r="P5">
        <f t="shared" si="0"/>
        <v>5.9194364696480897E-3</v>
      </c>
      <c r="R5" s="3"/>
      <c r="S5" s="2">
        <v>0.19</v>
      </c>
      <c r="T5" s="1">
        <f>STDEV(P5,P10)</f>
        <v>1.7517659402994617E-4</v>
      </c>
      <c r="U5" s="1">
        <f t="shared" si="1"/>
        <v>1.2386855754373781E-4</v>
      </c>
    </row>
    <row r="6" spans="1:21">
      <c r="A6" s="3"/>
      <c r="B6" s="2" t="s">
        <v>9</v>
      </c>
      <c r="C6" s="1">
        <v>611</v>
      </c>
      <c r="D6" s="1">
        <v>199.06200000000001</v>
      </c>
      <c r="E6" s="1">
        <v>181</v>
      </c>
      <c r="F6" s="1">
        <v>208</v>
      </c>
      <c r="J6" s="3"/>
      <c r="K6" s="2" t="s">
        <v>9</v>
      </c>
      <c r="L6" s="1">
        <v>199.06200000000001</v>
      </c>
      <c r="N6" s="3"/>
      <c r="O6" s="2" t="s">
        <v>9</v>
      </c>
      <c r="P6">
        <f t="shared" si="0"/>
        <v>5.0235604987390863E-3</v>
      </c>
      <c r="R6" s="3"/>
      <c r="S6" s="2" t="s">
        <v>9</v>
      </c>
      <c r="T6" s="1">
        <f>STDEV(P6,P11)</f>
        <v>1.3685846465877148E-5</v>
      </c>
      <c r="U6" s="1">
        <f t="shared" si="1"/>
        <v>9.677354842299677E-6</v>
      </c>
    </row>
    <row r="7" spans="1:21">
      <c r="A7" s="3" t="s">
        <v>5</v>
      </c>
      <c r="B7" s="2">
        <v>1.5</v>
      </c>
      <c r="C7" s="1">
        <v>611</v>
      </c>
      <c r="D7" s="1">
        <v>161.18700000000001</v>
      </c>
      <c r="E7" s="1">
        <v>147</v>
      </c>
      <c r="F7" s="1">
        <v>201</v>
      </c>
      <c r="J7" s="3" t="s">
        <v>5</v>
      </c>
      <c r="K7" s="2">
        <v>1.5</v>
      </c>
      <c r="L7" s="1">
        <v>161.18700000000001</v>
      </c>
      <c r="N7" s="3" t="s">
        <v>5</v>
      </c>
      <c r="O7" s="2">
        <v>1.5</v>
      </c>
      <c r="P7">
        <f t="shared" si="0"/>
        <v>6.2039742659147443E-3</v>
      </c>
      <c r="R7" s="3" t="s">
        <v>13</v>
      </c>
      <c r="S7" s="2">
        <v>1.5</v>
      </c>
      <c r="T7" s="1">
        <f>STDEV(P12,P17)</f>
        <v>4.1813876435558905E-4</v>
      </c>
      <c r="U7" s="1">
        <f t="shared" si="1"/>
        <v>2.9566875575280085E-4</v>
      </c>
    </row>
    <row r="8" spans="1:21">
      <c r="A8" s="3"/>
      <c r="B8" s="2">
        <v>0.75</v>
      </c>
      <c r="C8" s="1">
        <v>611</v>
      </c>
      <c r="D8" s="1">
        <v>165.36500000000001</v>
      </c>
      <c r="E8" s="1">
        <v>147</v>
      </c>
      <c r="F8" s="1">
        <v>202</v>
      </c>
      <c r="J8" s="3"/>
      <c r="K8" s="2">
        <v>0.75</v>
      </c>
      <c r="L8" s="1">
        <v>165.36500000000001</v>
      </c>
      <c r="N8" s="3"/>
      <c r="O8" s="2">
        <v>0.75</v>
      </c>
      <c r="P8">
        <f t="shared" si="0"/>
        <v>6.0472288573761067E-3</v>
      </c>
      <c r="R8" s="3"/>
      <c r="S8" s="2">
        <v>0.75</v>
      </c>
      <c r="T8" s="1">
        <f>STDEV(P13,P18)</f>
        <v>1.0314595815377749E-4</v>
      </c>
      <c r="U8" s="1">
        <f t="shared" si="1"/>
        <v>7.2935206462519924E-5</v>
      </c>
    </row>
    <row r="9" spans="1:21">
      <c r="A9" s="3"/>
      <c r="B9" s="2">
        <v>0.38</v>
      </c>
      <c r="C9" s="1">
        <v>611</v>
      </c>
      <c r="D9" s="1">
        <v>175.48099999999999</v>
      </c>
      <c r="E9" s="1">
        <v>158</v>
      </c>
      <c r="F9" s="1">
        <v>188</v>
      </c>
      <c r="J9" s="3"/>
      <c r="K9" s="2">
        <v>0.38</v>
      </c>
      <c r="L9" s="1">
        <v>175.48099999999999</v>
      </c>
      <c r="N9" s="3"/>
      <c r="O9" s="2">
        <v>0.38</v>
      </c>
      <c r="P9">
        <f t="shared" si="0"/>
        <v>5.6986226429072096E-3</v>
      </c>
      <c r="R9" s="3"/>
      <c r="S9" s="2">
        <v>0.38</v>
      </c>
      <c r="T9" s="1">
        <f>STDEV(P19,P24)</f>
        <v>4.5192209078383813E-4</v>
      </c>
      <c r="U9" s="1">
        <f t="shared" si="1"/>
        <v>3.1955717496125446E-4</v>
      </c>
    </row>
    <row r="10" spans="1:21">
      <c r="A10" s="3"/>
      <c r="B10" s="2">
        <v>0.19</v>
      </c>
      <c r="C10" s="1">
        <v>611</v>
      </c>
      <c r="D10" s="1">
        <v>176.31399999999999</v>
      </c>
      <c r="E10" s="1">
        <v>165</v>
      </c>
      <c r="F10" s="1">
        <v>198</v>
      </c>
      <c r="J10" s="3"/>
      <c r="K10" s="2">
        <v>0.19</v>
      </c>
      <c r="L10" s="1">
        <v>176.31399999999999</v>
      </c>
      <c r="N10" s="3"/>
      <c r="O10" s="2">
        <v>0.19</v>
      </c>
      <c r="P10">
        <f t="shared" si="0"/>
        <v>5.671699354560614E-3</v>
      </c>
      <c r="R10" s="3"/>
      <c r="S10" s="2">
        <v>0.19</v>
      </c>
      <c r="T10" s="1">
        <f>STDEV(P15,P20)</f>
        <v>2.2047488327799286E-4</v>
      </c>
      <c r="U10" s="1">
        <f t="shared" si="1"/>
        <v>1.5589928504718129E-4</v>
      </c>
    </row>
    <row r="11" spans="1:21">
      <c r="A11" s="3"/>
      <c r="B11" s="2" t="s">
        <v>9</v>
      </c>
      <c r="C11" s="1">
        <v>611</v>
      </c>
      <c r="D11" s="1">
        <v>198.298</v>
      </c>
      <c r="E11" s="1">
        <v>186</v>
      </c>
      <c r="F11" s="1">
        <v>207</v>
      </c>
      <c r="J11" s="3"/>
      <c r="K11" s="2" t="s">
        <v>9</v>
      </c>
      <c r="L11" s="1">
        <v>198.298</v>
      </c>
      <c r="N11" s="3"/>
      <c r="O11" s="2" t="s">
        <v>9</v>
      </c>
      <c r="P11">
        <f t="shared" si="0"/>
        <v>5.0429152084236857E-3</v>
      </c>
      <c r="R11" s="3"/>
      <c r="S11" s="2" t="s">
        <v>9</v>
      </c>
      <c r="T11" s="1">
        <f>STDEV(P16,P21)</f>
        <v>2.730409013850533E-4</v>
      </c>
      <c r="U11" s="1">
        <f t="shared" si="1"/>
        <v>1.9306907291065858E-4</v>
      </c>
    </row>
    <row r="12" spans="1:21">
      <c r="A12" s="3" t="s">
        <v>6</v>
      </c>
      <c r="B12" s="2">
        <v>1.5</v>
      </c>
      <c r="C12" s="1">
        <v>611</v>
      </c>
      <c r="D12" s="1">
        <v>173.036</v>
      </c>
      <c r="E12" s="1">
        <v>135</v>
      </c>
      <c r="F12" s="1">
        <v>197</v>
      </c>
      <c r="J12" s="3" t="s">
        <v>6</v>
      </c>
      <c r="K12" s="2">
        <v>1.5</v>
      </c>
      <c r="L12" s="1">
        <v>173.036</v>
      </c>
      <c r="N12" s="3" t="s">
        <v>6</v>
      </c>
      <c r="O12" s="2">
        <v>1.5</v>
      </c>
      <c r="P12">
        <f t="shared" si="0"/>
        <v>5.7791442243232622E-3</v>
      </c>
      <c r="R12" s="5" t="s">
        <v>8</v>
      </c>
      <c r="S12" s="2">
        <v>1.5</v>
      </c>
      <c r="T12" s="1">
        <f>STDEV(P22,P27)</f>
        <v>5.2270342229321137E-4</v>
      </c>
      <c r="U12" s="1">
        <f t="shared" si="1"/>
        <v>3.6960713445294535E-4</v>
      </c>
    </row>
    <row r="13" spans="1:21">
      <c r="A13" s="3"/>
      <c r="B13" s="2">
        <v>0.75</v>
      </c>
      <c r="C13" s="1">
        <v>611</v>
      </c>
      <c r="D13" s="1">
        <v>166.22300000000001</v>
      </c>
      <c r="E13" s="1">
        <v>158</v>
      </c>
      <c r="F13" s="1">
        <v>198</v>
      </c>
      <c r="J13" s="3"/>
      <c r="K13" s="2">
        <v>0.75</v>
      </c>
      <c r="L13" s="1">
        <v>166.22300000000001</v>
      </c>
      <c r="N13" s="3"/>
      <c r="O13" s="2">
        <v>0.75</v>
      </c>
      <c r="P13">
        <f t="shared" si="0"/>
        <v>6.0160146309475816E-3</v>
      </c>
      <c r="R13" s="5"/>
      <c r="S13" s="2">
        <v>0.75</v>
      </c>
      <c r="T13" s="1">
        <f>STDEV(P23,P28)</f>
        <v>9.0419507602275021E-5</v>
      </c>
      <c r="U13" s="1">
        <f t="shared" si="1"/>
        <v>6.3936246977117244E-5</v>
      </c>
    </row>
    <row r="14" spans="1:21">
      <c r="A14" s="3"/>
      <c r="B14" s="2">
        <v>0.38</v>
      </c>
      <c r="C14" s="1">
        <v>611</v>
      </c>
      <c r="D14" s="1">
        <v>169.191</v>
      </c>
      <c r="E14" s="1">
        <v>150</v>
      </c>
      <c r="F14" s="1">
        <v>192</v>
      </c>
      <c r="J14" s="3"/>
      <c r="K14" s="2">
        <v>0.38</v>
      </c>
      <c r="L14" s="1">
        <v>169.191</v>
      </c>
      <c r="N14" s="3"/>
      <c r="O14" s="2">
        <v>0.38</v>
      </c>
      <c r="P14">
        <f t="shared" si="0"/>
        <v>5.910479871860796E-3</v>
      </c>
      <c r="R14" s="5"/>
      <c r="S14" s="2">
        <v>0.38</v>
      </c>
      <c r="T14" s="1">
        <f>STDEV(P24,P29)</f>
        <v>1.313628180671029E-4</v>
      </c>
      <c r="U14" s="1">
        <f t="shared" si="1"/>
        <v>9.2887539451023179E-5</v>
      </c>
    </row>
    <row r="15" spans="1:21">
      <c r="A15" s="3"/>
      <c r="B15" s="2">
        <v>0.19</v>
      </c>
      <c r="C15" s="1">
        <v>611</v>
      </c>
      <c r="D15" s="1">
        <v>174.923</v>
      </c>
      <c r="E15" s="1">
        <v>159</v>
      </c>
      <c r="F15" s="1">
        <v>203</v>
      </c>
      <c r="J15" s="3"/>
      <c r="K15" s="2">
        <v>0.19</v>
      </c>
      <c r="L15" s="1">
        <v>174.923</v>
      </c>
      <c r="N15" s="3"/>
      <c r="O15" s="2">
        <v>0.19</v>
      </c>
      <c r="P15">
        <f t="shared" si="0"/>
        <v>5.7168011067726945E-3</v>
      </c>
      <c r="R15" s="5"/>
      <c r="S15" s="2">
        <v>0.19</v>
      </c>
      <c r="T15" s="1">
        <f>STDEV(P25,P30)</f>
        <v>8.5836926683576333E-5</v>
      </c>
      <c r="U15" s="1">
        <f t="shared" si="1"/>
        <v>6.0695872934169327E-5</v>
      </c>
    </row>
    <row r="16" spans="1:21">
      <c r="A16" s="3"/>
      <c r="B16" s="2" t="s">
        <v>9</v>
      </c>
      <c r="C16" s="1">
        <v>611</v>
      </c>
      <c r="D16" s="1">
        <v>191.774</v>
      </c>
      <c r="E16" s="1">
        <v>181</v>
      </c>
      <c r="F16" s="1">
        <v>199</v>
      </c>
      <c r="J16" s="3"/>
      <c r="K16" s="2" t="s">
        <v>9</v>
      </c>
      <c r="L16" s="1">
        <v>191.774</v>
      </c>
      <c r="N16" s="3"/>
      <c r="O16" s="2" t="s">
        <v>9</v>
      </c>
      <c r="P16">
        <f t="shared" si="0"/>
        <v>5.2144712004755598E-3</v>
      </c>
      <c r="R16" s="5"/>
      <c r="S16" s="2" t="s">
        <v>9</v>
      </c>
      <c r="T16" s="1">
        <f>STDEV(P26,P31)</f>
        <v>3.1904116073853469E-5</v>
      </c>
      <c r="U16" s="1">
        <f t="shared" si="1"/>
        <v>2.2559616823584518E-5</v>
      </c>
    </row>
    <row r="17" spans="1:16">
      <c r="A17" s="3" t="s">
        <v>7</v>
      </c>
      <c r="B17" s="2">
        <v>1.5</v>
      </c>
      <c r="C17" s="1">
        <v>611</v>
      </c>
      <c r="D17" s="1">
        <v>156.97399999999999</v>
      </c>
      <c r="E17" s="1">
        <v>146</v>
      </c>
      <c r="F17" s="1">
        <v>184</v>
      </c>
      <c r="J17" s="3" t="s">
        <v>7</v>
      </c>
      <c r="K17" s="2">
        <v>1.5</v>
      </c>
      <c r="L17" s="1">
        <v>156.97399999999999</v>
      </c>
      <c r="N17" s="3" t="s">
        <v>7</v>
      </c>
      <c r="O17" s="2">
        <v>1.5</v>
      </c>
      <c r="P17">
        <f t="shared" si="0"/>
        <v>6.3704817358288639E-3</v>
      </c>
    </row>
    <row r="18" spans="1:16">
      <c r="A18" s="3"/>
      <c r="B18" s="2">
        <v>0.75</v>
      </c>
      <c r="C18" s="1">
        <v>611</v>
      </c>
      <c r="D18" s="1">
        <v>162.28800000000001</v>
      </c>
      <c r="E18" s="1">
        <v>131</v>
      </c>
      <c r="F18" s="1">
        <v>199</v>
      </c>
      <c r="J18" s="3"/>
      <c r="K18" s="2">
        <v>0.75</v>
      </c>
      <c r="L18" s="1">
        <v>162.28800000000001</v>
      </c>
      <c r="N18" s="3"/>
      <c r="O18" s="2">
        <v>0.75</v>
      </c>
      <c r="P18">
        <f t="shared" si="0"/>
        <v>6.1618850438726214E-3</v>
      </c>
    </row>
    <row r="19" spans="1:16">
      <c r="A19" s="3"/>
      <c r="B19" s="2">
        <v>0.38</v>
      </c>
      <c r="C19" s="1">
        <v>611</v>
      </c>
      <c r="D19" s="1">
        <v>163.149</v>
      </c>
      <c r="E19" s="1">
        <v>148</v>
      </c>
      <c r="F19" s="1">
        <v>189</v>
      </c>
      <c r="J19" s="3"/>
      <c r="K19" s="2">
        <v>0.38</v>
      </c>
      <c r="L19" s="1">
        <v>163.149</v>
      </c>
      <c r="N19" s="3"/>
      <c r="O19" s="2">
        <v>0.38</v>
      </c>
      <c r="P19">
        <f t="shared" si="0"/>
        <v>6.1293664073944678E-3</v>
      </c>
    </row>
    <row r="20" spans="1:16">
      <c r="A20" s="3"/>
      <c r="B20" s="2">
        <v>0.19</v>
      </c>
      <c r="C20" s="1">
        <v>611</v>
      </c>
      <c r="D20" s="1">
        <v>165.876</v>
      </c>
      <c r="E20" s="1">
        <v>151</v>
      </c>
      <c r="F20" s="1">
        <v>183</v>
      </c>
      <c r="J20" s="3"/>
      <c r="K20" s="2">
        <v>0.19</v>
      </c>
      <c r="L20" s="1">
        <v>165.876</v>
      </c>
      <c r="N20" s="3"/>
      <c r="O20" s="2">
        <v>0.19</v>
      </c>
      <c r="P20">
        <f t="shared" si="0"/>
        <v>6.0285996768670571E-3</v>
      </c>
    </row>
    <row r="21" spans="1:16">
      <c r="A21" s="3"/>
      <c r="B21" s="2" t="s">
        <v>9</v>
      </c>
      <c r="C21" s="1">
        <v>611</v>
      </c>
      <c r="D21" s="1">
        <v>178.55199999999999</v>
      </c>
      <c r="E21" s="1">
        <v>168</v>
      </c>
      <c r="F21" s="1">
        <v>193</v>
      </c>
      <c r="J21" s="3"/>
      <c r="K21" s="2" t="s">
        <v>9</v>
      </c>
      <c r="L21" s="1">
        <v>178.55199999999999</v>
      </c>
      <c r="N21" s="3"/>
      <c r="O21" s="2" t="s">
        <v>9</v>
      </c>
      <c r="P21">
        <f t="shared" si="0"/>
        <v>5.6006093462968769E-3</v>
      </c>
    </row>
    <row r="22" spans="1:16">
      <c r="A22" s="3" t="s">
        <v>8</v>
      </c>
      <c r="B22" s="2">
        <v>1.5</v>
      </c>
      <c r="C22" s="1">
        <v>611</v>
      </c>
      <c r="D22" s="1">
        <v>167.37299999999999</v>
      </c>
      <c r="E22" s="1">
        <v>106</v>
      </c>
      <c r="F22" s="1">
        <v>201</v>
      </c>
      <c r="J22" s="3" t="s">
        <v>8</v>
      </c>
      <c r="K22" s="2">
        <v>1.5</v>
      </c>
      <c r="L22" s="1">
        <v>167.37299999999999</v>
      </c>
      <c r="N22" s="3" t="s">
        <v>8</v>
      </c>
      <c r="O22" s="2">
        <v>1.5</v>
      </c>
      <c r="P22">
        <f t="shared" si="0"/>
        <v>5.9746793090880851E-3</v>
      </c>
    </row>
    <row r="23" spans="1:16">
      <c r="A23" s="3"/>
      <c r="B23" s="2">
        <v>0.75</v>
      </c>
      <c r="C23" s="1">
        <v>611</v>
      </c>
      <c r="D23" s="1">
        <v>184.88399999999999</v>
      </c>
      <c r="E23" s="1">
        <v>177</v>
      </c>
      <c r="F23" s="1">
        <v>197</v>
      </c>
      <c r="J23" s="3"/>
      <c r="K23" s="2">
        <v>0.75</v>
      </c>
      <c r="L23" s="1">
        <v>184.88399999999999</v>
      </c>
      <c r="N23" s="3"/>
      <c r="O23" s="2">
        <v>0.75</v>
      </c>
      <c r="P23">
        <f t="shared" si="0"/>
        <v>5.4087968672248549E-3</v>
      </c>
    </row>
    <row r="24" spans="1:16">
      <c r="A24" s="3"/>
      <c r="B24" s="2">
        <v>0.38</v>
      </c>
      <c r="C24" s="1">
        <v>611</v>
      </c>
      <c r="D24" s="1">
        <v>182.14099999999999</v>
      </c>
      <c r="E24" s="1">
        <v>157</v>
      </c>
      <c r="F24" s="1">
        <v>198</v>
      </c>
      <c r="J24" s="3"/>
      <c r="K24" s="2">
        <v>0.38</v>
      </c>
      <c r="L24" s="1">
        <v>182.14099999999999</v>
      </c>
      <c r="N24" s="3"/>
      <c r="O24" s="2">
        <v>0.38</v>
      </c>
      <c r="P24">
        <f t="shared" si="0"/>
        <v>5.4902520574719588E-3</v>
      </c>
    </row>
    <row r="25" spans="1:16">
      <c r="A25" s="3"/>
      <c r="B25" s="2">
        <v>0.19</v>
      </c>
      <c r="C25" s="1">
        <v>611</v>
      </c>
      <c r="D25" s="1">
        <v>173.39</v>
      </c>
      <c r="E25" s="1">
        <v>155</v>
      </c>
      <c r="F25" s="1">
        <v>191</v>
      </c>
      <c r="J25" s="3"/>
      <c r="K25" s="2">
        <v>0.19</v>
      </c>
      <c r="L25" s="1">
        <v>173.39</v>
      </c>
      <c r="N25" s="3"/>
      <c r="O25" s="2">
        <v>0.19</v>
      </c>
      <c r="P25">
        <f t="shared" si="0"/>
        <v>5.7673452909625701E-3</v>
      </c>
    </row>
    <row r="26" spans="1:16">
      <c r="A26" s="3"/>
      <c r="B26" s="2" t="s">
        <v>9</v>
      </c>
      <c r="C26" s="1">
        <v>611</v>
      </c>
      <c r="D26" s="1">
        <v>176.91499999999999</v>
      </c>
      <c r="E26" s="1">
        <v>168</v>
      </c>
      <c r="F26" s="1">
        <v>184</v>
      </c>
      <c r="J26" s="3"/>
      <c r="K26" s="2" t="s">
        <v>9</v>
      </c>
      <c r="L26" s="1">
        <v>176.91499999999999</v>
      </c>
      <c r="N26" s="3"/>
      <c r="O26" s="2" t="s">
        <v>9</v>
      </c>
      <c r="P26">
        <f t="shared" si="0"/>
        <v>5.6524319588502955E-3</v>
      </c>
    </row>
    <row r="27" spans="1:16">
      <c r="A27" s="3" t="s">
        <v>8</v>
      </c>
      <c r="B27" s="2">
        <v>1.5</v>
      </c>
      <c r="C27" s="1">
        <v>611</v>
      </c>
      <c r="D27" s="1">
        <v>191.005</v>
      </c>
      <c r="E27" s="1">
        <v>182</v>
      </c>
      <c r="F27" s="1">
        <v>203</v>
      </c>
      <c r="J27" s="3" t="s">
        <v>8</v>
      </c>
      <c r="K27" s="2">
        <v>1.5</v>
      </c>
      <c r="L27" s="1">
        <v>191.005</v>
      </c>
      <c r="N27" s="3" t="s">
        <v>8</v>
      </c>
      <c r="O27" s="2">
        <v>1.5</v>
      </c>
      <c r="P27">
        <f t="shared" si="0"/>
        <v>5.2354650401821943E-3</v>
      </c>
    </row>
    <row r="28" spans="1:16">
      <c r="A28" s="3"/>
      <c r="B28" s="2">
        <v>0.75</v>
      </c>
      <c r="C28" s="1">
        <v>611</v>
      </c>
      <c r="D28" s="1">
        <v>180.614</v>
      </c>
      <c r="E28" s="1">
        <v>172</v>
      </c>
      <c r="F28" s="1">
        <v>205</v>
      </c>
      <c r="J28" s="3"/>
      <c r="K28" s="2">
        <v>0.75</v>
      </c>
      <c r="L28" s="1">
        <v>180.614</v>
      </c>
      <c r="N28" s="3"/>
      <c r="O28" s="2">
        <v>0.75</v>
      </c>
      <c r="P28">
        <f t="shared" si="0"/>
        <v>5.5366693611790894E-3</v>
      </c>
    </row>
    <row r="29" spans="1:16">
      <c r="A29" s="3"/>
      <c r="B29" s="2">
        <v>0.38</v>
      </c>
      <c r="C29" s="1">
        <v>611</v>
      </c>
      <c r="D29" s="1">
        <v>188.52</v>
      </c>
      <c r="E29" s="1">
        <v>179</v>
      </c>
      <c r="F29" s="1">
        <v>198</v>
      </c>
      <c r="J29" s="3"/>
      <c r="K29" s="2">
        <v>0.38</v>
      </c>
      <c r="L29" s="1">
        <v>188.52</v>
      </c>
      <c r="N29" s="3"/>
      <c r="O29" s="2">
        <v>0.38</v>
      </c>
      <c r="P29">
        <f t="shared" si="0"/>
        <v>5.3044769785699124E-3</v>
      </c>
    </row>
    <row r="30" spans="1:16">
      <c r="A30" s="3"/>
      <c r="B30" s="2">
        <v>0.19</v>
      </c>
      <c r="C30" s="1">
        <v>611</v>
      </c>
      <c r="D30" s="1">
        <v>177.11799999999999</v>
      </c>
      <c r="E30" s="1">
        <v>169</v>
      </c>
      <c r="F30" s="1">
        <v>190</v>
      </c>
      <c r="J30" s="3"/>
      <c r="K30" s="2">
        <v>0.19</v>
      </c>
      <c r="L30" s="1">
        <v>177.11799999999999</v>
      </c>
      <c r="N30" s="3"/>
      <c r="O30" s="2">
        <v>0.19</v>
      </c>
      <c r="P30">
        <f t="shared" si="0"/>
        <v>5.6459535450942315E-3</v>
      </c>
    </row>
    <row r="31" spans="1:16">
      <c r="A31" s="3"/>
      <c r="B31" s="2" t="s">
        <v>9</v>
      </c>
      <c r="C31" s="1">
        <v>611</v>
      </c>
      <c r="D31" s="1">
        <v>175.51400000000001</v>
      </c>
      <c r="E31" s="1">
        <v>164</v>
      </c>
      <c r="F31" s="1">
        <v>191</v>
      </c>
      <c r="J31" s="3"/>
      <c r="K31" s="2" t="s">
        <v>9</v>
      </c>
      <c r="L31" s="1">
        <v>175.51400000000001</v>
      </c>
      <c r="N31" s="3"/>
      <c r="O31" s="2" t="s">
        <v>9</v>
      </c>
      <c r="P31">
        <f t="shared" si="0"/>
        <v>5.6975511924974645E-3</v>
      </c>
    </row>
  </sheetData>
  <mergeCells count="21">
    <mergeCell ref="R2:R6"/>
    <mergeCell ref="R7:R11"/>
    <mergeCell ref="R12:R16"/>
    <mergeCell ref="N2:N6"/>
    <mergeCell ref="N7:N11"/>
    <mergeCell ref="N12:N16"/>
    <mergeCell ref="N17:N21"/>
    <mergeCell ref="N22:N26"/>
    <mergeCell ref="N27:N31"/>
    <mergeCell ref="J2:J6"/>
    <mergeCell ref="J7:J11"/>
    <mergeCell ref="J12:J16"/>
    <mergeCell ref="J17:J21"/>
    <mergeCell ref="J22:J26"/>
    <mergeCell ref="J27:J31"/>
    <mergeCell ref="A2:A6"/>
    <mergeCell ref="A7:A11"/>
    <mergeCell ref="A12:A16"/>
    <mergeCell ref="A17:A21"/>
    <mergeCell ref="A22:A26"/>
    <mergeCell ref="A27:A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6</vt:i4>
      </vt:variant>
    </vt:vector>
  </HeadingPairs>
  <TitlesOfParts>
    <vt:vector size="7" baseType="lpstr">
      <vt:lpstr>Sheet1</vt:lpstr>
      <vt:lpstr>C1</vt:lpstr>
      <vt:lpstr>C3</vt:lpstr>
      <vt:lpstr>T2</vt:lpstr>
      <vt:lpstr>T3</vt:lpstr>
      <vt:lpstr>Oyster1</vt:lpstr>
      <vt:lpstr>Oyster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srlab</dc:creator>
  <cp:lastModifiedBy>srlab</cp:lastModifiedBy>
  <dcterms:created xsi:type="dcterms:W3CDTF">2010-08-19T18:38:27Z</dcterms:created>
  <dcterms:modified xsi:type="dcterms:W3CDTF">2010-08-19T20:22:21Z</dcterms:modified>
</cp:coreProperties>
</file>