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GBS-gigas-ploidy-desiccation\analyses\"/>
    </mc:Choice>
  </mc:AlternateContent>
  <xr:revisionPtr revIDLastSave="0" documentId="13_ncr:1_{DE0FE929-AAAE-4021-8F4C-30B3B93A516D}" xr6:coauthVersionLast="47" xr6:coauthVersionMax="47" xr10:uidLastSave="{00000000-0000-0000-0000-000000000000}"/>
  <bookViews>
    <workbookView xWindow="32811" yWindow="-103" windowWidth="33120" windowHeight="18103" xr2:uid="{83A7CAFE-F607-46A6-98AA-819384924169}"/>
  </bookViews>
  <sheets>
    <sheet name="total_cpg" sheetId="1" r:id="rId1"/>
    <sheet name="1x_methylation_ploidy" sheetId="2" r:id="rId2"/>
    <sheet name="1x_meth_ploidy" sheetId="3" r:id="rId3"/>
    <sheet name="ploidy_plot" sheetId="4" r:id="rId4"/>
    <sheet name="trt_plot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3" l="1"/>
  <c r="F38" i="3"/>
  <c r="F36" i="3"/>
  <c r="F34" i="3"/>
  <c r="F32" i="3"/>
  <c r="F30" i="3"/>
  <c r="F28" i="3"/>
  <c r="F26" i="3"/>
  <c r="F24" i="3"/>
  <c r="F22" i="3"/>
  <c r="F20" i="3"/>
  <c r="F18" i="3"/>
  <c r="F16" i="3"/>
  <c r="F14" i="3"/>
  <c r="F12" i="3"/>
  <c r="F10" i="3"/>
  <c r="F8" i="3"/>
  <c r="F6" i="3"/>
  <c r="F4" i="3"/>
  <c r="F2" i="3"/>
  <c r="E2" i="3"/>
  <c r="E40" i="3"/>
  <c r="E38" i="3"/>
  <c r="E36" i="3"/>
  <c r="E34" i="3"/>
  <c r="E32" i="3"/>
  <c r="E30" i="3"/>
  <c r="E28" i="3"/>
  <c r="E26" i="3"/>
  <c r="E24" i="3"/>
  <c r="E22" i="3"/>
  <c r="E20" i="3"/>
  <c r="E18" i="3"/>
  <c r="E16" i="3"/>
  <c r="E14" i="3"/>
  <c r="E12" i="3"/>
  <c r="E10" i="3"/>
  <c r="E8" i="3"/>
  <c r="E6" i="3"/>
  <c r="E4" i="3"/>
  <c r="I3" i="2" a="1"/>
  <c r="I3" i="2" s="1"/>
  <c r="I4" i="2" a="1"/>
  <c r="I4" i="2" s="1"/>
  <c r="I5" i="2" a="1"/>
  <c r="I5" i="2" s="1"/>
  <c r="I6" i="2" a="1"/>
  <c r="I6" i="2" s="1"/>
  <c r="I7" i="2" a="1"/>
  <c r="I7" i="2" s="1"/>
  <c r="I8" i="2" a="1"/>
  <c r="I8" i="2" s="1"/>
  <c r="I9" i="2" a="1"/>
  <c r="I9" i="2" s="1"/>
  <c r="I10" i="2" a="1"/>
  <c r="I10" i="2" s="1"/>
  <c r="I11" i="2" a="1"/>
  <c r="I11" i="2" s="1"/>
  <c r="I12" i="2" a="1"/>
  <c r="I12" i="2" s="1"/>
  <c r="I13" i="2" a="1"/>
  <c r="I13" i="2" s="1"/>
  <c r="I14" i="2" a="1"/>
  <c r="I14" i="2" s="1"/>
  <c r="I15" i="2" a="1"/>
  <c r="I15" i="2" s="1"/>
  <c r="I16" i="2" a="1"/>
  <c r="I16" i="2" s="1"/>
  <c r="I17" i="2" a="1"/>
  <c r="I17" i="2" s="1"/>
  <c r="I18" i="2" a="1"/>
  <c r="I18" i="2" s="1"/>
  <c r="I19" i="2" a="1"/>
  <c r="I19" i="2" s="1"/>
  <c r="I20" i="2" a="1"/>
  <c r="I20" i="2" s="1"/>
  <c r="I21" i="2" a="1"/>
  <c r="I21" i="2" s="1"/>
  <c r="I22" i="2" a="1"/>
  <c r="I22" i="2" s="1"/>
  <c r="I23" i="2" a="1"/>
  <c r="I23" i="2" s="1"/>
  <c r="I24" i="2" a="1"/>
  <c r="I24" i="2" s="1"/>
  <c r="I25" i="2" a="1"/>
  <c r="I25" i="2" s="1"/>
  <c r="I26" i="2" a="1"/>
  <c r="I26" i="2" s="1"/>
  <c r="I27" i="2" a="1"/>
  <c r="I27" i="2" s="1"/>
  <c r="I28" i="2" a="1"/>
  <c r="I28" i="2" s="1"/>
  <c r="I29" i="2" a="1"/>
  <c r="I29" i="2" s="1"/>
  <c r="I30" i="2" a="1"/>
  <c r="I30" i="2" s="1"/>
  <c r="I31" i="2" a="1"/>
  <c r="I31" i="2" s="1"/>
  <c r="I32" i="2" a="1"/>
  <c r="I32" i="2" s="1"/>
  <c r="I33" i="2" a="1"/>
  <c r="I33" i="2" s="1"/>
  <c r="I34" i="2" a="1"/>
  <c r="I34" i="2" s="1"/>
  <c r="I35" i="2" a="1"/>
  <c r="I35" i="2" s="1"/>
  <c r="I36" i="2" a="1"/>
  <c r="I36" i="2" s="1"/>
  <c r="I37" i="2" a="1"/>
  <c r="I37" i="2" s="1"/>
  <c r="I38" i="2" a="1"/>
  <c r="I38" i="2" s="1"/>
  <c r="I39" i="2" a="1"/>
  <c r="I39" i="2" s="1"/>
  <c r="I40" i="2" a="1"/>
  <c r="I40" i="2" s="1"/>
  <c r="I41" i="2" a="1"/>
  <c r="I41" i="2" s="1"/>
  <c r="I2" i="2" a="1"/>
  <c r="I2" i="2" s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3" i="2"/>
  <c r="B2" i="2"/>
  <c r="H3" i="2" s="1"/>
  <c r="H37" i="2" l="1"/>
  <c r="H25" i="2"/>
  <c r="H13" i="2"/>
  <c r="H14" i="2"/>
  <c r="H36" i="2"/>
  <c r="H24" i="2"/>
  <c r="H12" i="2"/>
  <c r="H11" i="2"/>
  <c r="H34" i="2"/>
  <c r="H22" i="2"/>
  <c r="H10" i="2"/>
  <c r="H38" i="2"/>
  <c r="H35" i="2"/>
  <c r="H23" i="2"/>
  <c r="H33" i="2"/>
  <c r="H21" i="2"/>
  <c r="H9" i="2"/>
  <c r="H32" i="2"/>
  <c r="H20" i="2"/>
  <c r="H8" i="2"/>
  <c r="H31" i="2"/>
  <c r="H19" i="2"/>
  <c r="H7" i="2"/>
  <c r="H2" i="2"/>
  <c r="H30" i="2"/>
  <c r="H18" i="2"/>
  <c r="H6" i="2"/>
  <c r="H26" i="2"/>
  <c r="H41" i="2"/>
  <c r="H29" i="2"/>
  <c r="H17" i="2"/>
  <c r="H5" i="2"/>
  <c r="H40" i="2"/>
  <c r="H28" i="2"/>
  <c r="H16" i="2"/>
  <c r="H4" i="2"/>
  <c r="H39" i="2"/>
  <c r="H27" i="2"/>
  <c r="H15" i="2"/>
</calcChain>
</file>

<file path=xl/sharedStrings.xml><?xml version="1.0" encoding="utf-8"?>
<sst xmlns="http://schemas.openxmlformats.org/spreadsheetml/2006/main" count="688" uniqueCount="66">
  <si>
    <t>coverage</t>
  </si>
  <si>
    <t>cpg</t>
  </si>
  <si>
    <t>diploid</t>
  </si>
  <si>
    <t>triploid</t>
  </si>
  <si>
    <t>x</t>
  </si>
  <si>
    <t>ploidy</t>
  </si>
  <si>
    <t>percent</t>
  </si>
  <si>
    <t>combo</t>
  </si>
  <si>
    <t>triploid_5</t>
  </si>
  <si>
    <t>triploid_10</t>
  </si>
  <si>
    <t>triploid_15</t>
  </si>
  <si>
    <t>triploid_20</t>
  </si>
  <si>
    <t>triploid_25</t>
  </si>
  <si>
    <t>triploid_30</t>
  </si>
  <si>
    <t>triploid_35</t>
  </si>
  <si>
    <t>triploid_40</t>
  </si>
  <si>
    <t>triploid_45</t>
  </si>
  <si>
    <t>triploid_50</t>
  </si>
  <si>
    <t>triploid_55</t>
  </si>
  <si>
    <t>triploid_60</t>
  </si>
  <si>
    <t>triploid_65</t>
  </si>
  <si>
    <t>triploid_70</t>
  </si>
  <si>
    <t>triploid_75</t>
  </si>
  <si>
    <t>triploid_80</t>
  </si>
  <si>
    <t>triploid_85</t>
  </si>
  <si>
    <t>triploid_90</t>
  </si>
  <si>
    <t>triploid_95</t>
  </si>
  <si>
    <t>triploid_100</t>
  </si>
  <si>
    <t>diploid_5</t>
  </si>
  <si>
    <t>diploid_10</t>
  </si>
  <si>
    <t>diploid_15</t>
  </si>
  <si>
    <t>diploid_20</t>
  </si>
  <si>
    <t>diploid_25</t>
  </si>
  <si>
    <t>diploid_30</t>
  </si>
  <si>
    <t>diploid_35</t>
  </si>
  <si>
    <t>diploid_40</t>
  </si>
  <si>
    <t>diploid_45</t>
  </si>
  <si>
    <t>diploid_50</t>
  </si>
  <si>
    <t>diploid_55</t>
  </si>
  <si>
    <t>diploid_60</t>
  </si>
  <si>
    <t>diploid_65</t>
  </si>
  <si>
    <t>diploid_70</t>
  </si>
  <si>
    <t>diploid_75</t>
  </si>
  <si>
    <t>diploid_80</t>
  </si>
  <si>
    <t>diploid_85</t>
  </si>
  <si>
    <t>diploid_90</t>
  </si>
  <si>
    <t>diploid_95</t>
  </si>
  <si>
    <t>diploid_100</t>
  </si>
  <si>
    <t>triploid_se</t>
  </si>
  <si>
    <t>diploid_se</t>
  </si>
  <si>
    <t>0-10</t>
  </si>
  <si>
    <t>se</t>
  </si>
  <si>
    <t>trt</t>
  </si>
  <si>
    <t>both</t>
  </si>
  <si>
    <t>11-20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</si>
  <si>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</si>
  <si>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</si>
  <si>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</si>
  <si>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</si>
  <si>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</si>
  <si>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</si>
  <si>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</si>
  <si>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</si>
  <si>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bin</t>
  </si>
  <si>
    <t>control</t>
  </si>
  <si>
    <t>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</si>
</sst>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DF03-DDE3-42EC-BB74-81DA99906DA2}">
  <dimension ref="A1:C26"/>
  <sheetViews>
    <sheetView tabSelected="1" zoomScale="160" zoomScaleNormal="160" workbookViewId="0">
      <selection activeCell="D20" sqref="D20"/>
    </sheetView>
  </sheetViews>
  <sheetFormatPr defaultRowHeight="14.6" x14ac:dyDescent="0.4"/>
  <cols>
    <col min="1" max="2" width="9.23046875" style="1"/>
    <col min="3" max="3" width="10.07421875" style="2" customWidth="1"/>
  </cols>
  <sheetData>
    <row r="1" spans="1:3" x14ac:dyDescent="0.4">
      <c r="A1" s="1" t="s">
        <v>0</v>
      </c>
      <c r="B1" s="1" t="s">
        <v>5</v>
      </c>
      <c r="C1" s="2" t="s">
        <v>1</v>
      </c>
    </row>
    <row r="2" spans="1:3" x14ac:dyDescent="0.4">
      <c r="A2" s="1">
        <v>1</v>
      </c>
      <c r="B2" s="1" t="s">
        <v>53</v>
      </c>
      <c r="C2" s="2">
        <v>5852939</v>
      </c>
    </row>
    <row r="3" spans="1:3" x14ac:dyDescent="0.4">
      <c r="A3" s="1">
        <v>3</v>
      </c>
      <c r="B3" s="1" t="s">
        <v>53</v>
      </c>
      <c r="C3" s="2">
        <v>3714898</v>
      </c>
    </row>
    <row r="4" spans="1:3" x14ac:dyDescent="0.4">
      <c r="A4" s="1">
        <v>5</v>
      </c>
      <c r="B4" s="1" t="s">
        <v>53</v>
      </c>
      <c r="C4" s="2">
        <v>2297236</v>
      </c>
    </row>
    <row r="5" spans="1:3" x14ac:dyDescent="0.4">
      <c r="A5" s="1">
        <v>10</v>
      </c>
      <c r="B5" s="1" t="s">
        <v>53</v>
      </c>
      <c r="C5" s="2">
        <v>480579</v>
      </c>
    </row>
    <row r="6" spans="1:3" x14ac:dyDescent="0.4">
      <c r="A6" s="1">
        <v>20</v>
      </c>
      <c r="B6" s="1" t="s">
        <v>53</v>
      </c>
      <c r="C6" s="2">
        <v>29884</v>
      </c>
    </row>
    <row r="7" spans="1:3" x14ac:dyDescent="0.4">
      <c r="A7" s="1">
        <v>1</v>
      </c>
      <c r="B7" s="1" t="s">
        <v>2</v>
      </c>
      <c r="C7" s="2">
        <v>6583553</v>
      </c>
    </row>
    <row r="8" spans="1:3" x14ac:dyDescent="0.4">
      <c r="A8" s="1">
        <v>3</v>
      </c>
      <c r="B8" s="1" t="s">
        <v>2</v>
      </c>
      <c r="C8" s="2">
        <v>4410404</v>
      </c>
    </row>
    <row r="9" spans="1:3" x14ac:dyDescent="0.4">
      <c r="A9" s="1">
        <v>5</v>
      </c>
      <c r="B9" s="1" t="s">
        <v>2</v>
      </c>
      <c r="C9" s="2">
        <v>2928292</v>
      </c>
    </row>
    <row r="10" spans="1:3" x14ac:dyDescent="0.4">
      <c r="A10" s="1">
        <v>10</v>
      </c>
      <c r="B10" s="1" t="s">
        <v>2</v>
      </c>
      <c r="C10" s="2">
        <v>766054</v>
      </c>
    </row>
    <row r="11" spans="1:3" x14ac:dyDescent="0.4">
      <c r="A11" s="1">
        <v>20</v>
      </c>
      <c r="B11" s="1" t="s">
        <v>2</v>
      </c>
      <c r="C11" s="2">
        <v>47820</v>
      </c>
    </row>
    <row r="12" spans="1:3" x14ac:dyDescent="0.4">
      <c r="A12" s="1">
        <v>1</v>
      </c>
      <c r="B12" s="1" t="s">
        <v>3</v>
      </c>
      <c r="C12" s="2">
        <v>6787343</v>
      </c>
    </row>
    <row r="13" spans="1:3" x14ac:dyDescent="0.4">
      <c r="A13" s="1">
        <v>3</v>
      </c>
      <c r="B13" s="1" t="s">
        <v>3</v>
      </c>
      <c r="C13" s="2">
        <v>4527090</v>
      </c>
    </row>
    <row r="14" spans="1:3" x14ac:dyDescent="0.4">
      <c r="A14" s="1">
        <v>5</v>
      </c>
      <c r="B14" s="1" t="s">
        <v>3</v>
      </c>
      <c r="C14" s="2">
        <v>3023664</v>
      </c>
    </row>
    <row r="15" spans="1:3" x14ac:dyDescent="0.4">
      <c r="A15" s="1">
        <v>10</v>
      </c>
      <c r="B15" s="1" t="s">
        <v>3</v>
      </c>
      <c r="C15" s="2">
        <v>861750</v>
      </c>
    </row>
    <row r="16" spans="1:3" x14ac:dyDescent="0.4">
      <c r="A16" s="1">
        <v>20</v>
      </c>
      <c r="B16" s="1" t="s">
        <v>3</v>
      </c>
      <c r="C16" s="2">
        <v>54998</v>
      </c>
    </row>
    <row r="17" spans="1:3" x14ac:dyDescent="0.4">
      <c r="A17" s="1">
        <v>1</v>
      </c>
      <c r="B17" s="1" t="s">
        <v>64</v>
      </c>
      <c r="C17" s="2">
        <v>6337867</v>
      </c>
    </row>
    <row r="18" spans="1:3" x14ac:dyDescent="0.4">
      <c r="A18" s="1">
        <v>3</v>
      </c>
      <c r="B18" s="1" t="s">
        <v>64</v>
      </c>
      <c r="C18" s="2">
        <v>3993030</v>
      </c>
    </row>
    <row r="19" spans="1:3" x14ac:dyDescent="0.4">
      <c r="A19" s="1">
        <v>5</v>
      </c>
      <c r="B19" s="1" t="s">
        <v>64</v>
      </c>
      <c r="C19" s="2">
        <v>2465533</v>
      </c>
    </row>
    <row r="20" spans="1:3" x14ac:dyDescent="0.4">
      <c r="A20" s="1">
        <v>10</v>
      </c>
      <c r="B20" s="1" t="s">
        <v>64</v>
      </c>
      <c r="C20" s="2">
        <v>529068</v>
      </c>
    </row>
    <row r="21" spans="1:3" x14ac:dyDescent="0.4">
      <c r="A21" s="1">
        <v>20</v>
      </c>
      <c r="B21" s="1" t="s">
        <v>64</v>
      </c>
      <c r="C21" s="2">
        <v>35027</v>
      </c>
    </row>
    <row r="22" spans="1:3" x14ac:dyDescent="0.4">
      <c r="A22" s="1">
        <v>1</v>
      </c>
      <c r="B22" s="1" t="s">
        <v>65</v>
      </c>
      <c r="C22" s="2">
        <v>7261925</v>
      </c>
    </row>
    <row r="23" spans="1:3" x14ac:dyDescent="0.4">
      <c r="A23" s="1">
        <v>3</v>
      </c>
      <c r="B23" s="1" t="s">
        <v>65</v>
      </c>
      <c r="C23" s="2">
        <v>5416388</v>
      </c>
    </row>
    <row r="24" spans="1:3" x14ac:dyDescent="0.4">
      <c r="A24" s="1">
        <v>5</v>
      </c>
      <c r="B24" s="1" t="s">
        <v>65</v>
      </c>
      <c r="C24" s="2">
        <v>4194066</v>
      </c>
    </row>
    <row r="25" spans="1:3" x14ac:dyDescent="0.4">
      <c r="A25" s="1">
        <v>10</v>
      </c>
      <c r="B25" s="1" t="s">
        <v>65</v>
      </c>
      <c r="C25" s="2">
        <v>1921856</v>
      </c>
    </row>
    <row r="26" spans="1:3" x14ac:dyDescent="0.4">
      <c r="A26" s="1">
        <v>20</v>
      </c>
      <c r="B26" s="1" t="s">
        <v>65</v>
      </c>
      <c r="C26" s="2">
        <v>193521</v>
      </c>
    </row>
  </sheetData>
  <phoneticPr fontId="1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F54FF-BFFA-4245-BB8D-A8280D041D7D}">
  <dimension ref="A1:N441"/>
  <sheetViews>
    <sheetView workbookViewId="0">
      <pane ySplit="1" topLeftCell="A2" activePane="bottomLeft" state="frozen"/>
      <selection pane="bottomLeft" activeCell="J1" sqref="J1:N21"/>
    </sheetView>
  </sheetViews>
  <sheetFormatPr defaultRowHeight="14.6" x14ac:dyDescent="0.4"/>
  <cols>
    <col min="1" max="1" width="9.23046875" style="1"/>
    <col min="2" max="2" width="10.765625" style="1" customWidth="1"/>
    <col min="3" max="3" width="9.23046875" style="1"/>
    <col min="4" max="4" width="8.53515625" style="1" customWidth="1"/>
    <col min="7" max="10" width="12.84375" customWidth="1"/>
  </cols>
  <sheetData>
    <row r="1" spans="1:14" x14ac:dyDescent="0.4">
      <c r="A1" s="1" t="s">
        <v>4</v>
      </c>
      <c r="B1" s="1" t="s">
        <v>7</v>
      </c>
      <c r="C1" s="1" t="s">
        <v>5</v>
      </c>
      <c r="D1" s="1" t="s">
        <v>6</v>
      </c>
      <c r="K1" t="s">
        <v>2</v>
      </c>
      <c r="L1" t="s">
        <v>49</v>
      </c>
      <c r="M1" t="s">
        <v>3</v>
      </c>
      <c r="N1" t="s">
        <v>48</v>
      </c>
    </row>
    <row r="2" spans="1:14" x14ac:dyDescent="0.4">
      <c r="A2" s="1">
        <v>5</v>
      </c>
      <c r="B2" s="1" t="str">
        <f>C2&amp;"_"&amp;A2</f>
        <v>triploid_5</v>
      </c>
      <c r="C2" s="1" t="s">
        <v>3</v>
      </c>
      <c r="D2" s="1">
        <v>80.7</v>
      </c>
      <c r="G2" t="s">
        <v>8</v>
      </c>
      <c r="H2">
        <f>AVERAGEIF(B:B,G2,D:D)</f>
        <v>81.309090909090912</v>
      </c>
      <c r="I2">
        <f t="array" ref="I2">STDEV(IF(B:B=G2,D:D))/SQRT(11)</f>
        <v>0.17080267480050815</v>
      </c>
      <c r="J2" s="3">
        <v>5</v>
      </c>
      <c r="K2">
        <v>81.236363636363635</v>
      </c>
      <c r="L2">
        <v>0.25770763112584666</v>
      </c>
      <c r="M2">
        <v>81.309090909090912</v>
      </c>
      <c r="N2">
        <v>0.17080267480050815</v>
      </c>
    </row>
    <row r="3" spans="1:14" x14ac:dyDescent="0.4">
      <c r="A3" s="1">
        <v>10</v>
      </c>
      <c r="B3" s="1" t="str">
        <f>C3&amp;"_"&amp;A3</f>
        <v>triploid_10</v>
      </c>
      <c r="C3" s="1" t="s">
        <v>3</v>
      </c>
      <c r="D3" s="1">
        <v>2.7</v>
      </c>
      <c r="G3" t="s">
        <v>9</v>
      </c>
      <c r="H3">
        <f t="shared" ref="H3:H41" si="0">AVERAGEIF(B:B,G3,D:D)</f>
        <v>2.2000000000000002</v>
      </c>
      <c r="I3">
        <f t="array" ref="I3">STDEV(IF(B:B=G3,D:D))/SQRT(11)</f>
        <v>0.14893561757288984</v>
      </c>
      <c r="J3" s="3">
        <v>10</v>
      </c>
      <c r="K3">
        <v>2.1181818181818177</v>
      </c>
      <c r="L3">
        <v>0.13805017652893264</v>
      </c>
      <c r="M3">
        <v>2.2000000000000002</v>
      </c>
      <c r="N3">
        <v>0.14893561757288984</v>
      </c>
    </row>
    <row r="4" spans="1:14" x14ac:dyDescent="0.4">
      <c r="A4" s="1">
        <v>15</v>
      </c>
      <c r="B4" s="1" t="str">
        <f t="shared" ref="B4:B67" si="1">C4&amp;"_"&amp;A4</f>
        <v>triploid_15</v>
      </c>
      <c r="C4" s="1" t="s">
        <v>3</v>
      </c>
      <c r="D4" s="1">
        <v>1.6</v>
      </c>
      <c r="G4" t="s">
        <v>10</v>
      </c>
      <c r="H4">
        <f t="shared" si="0"/>
        <v>1.1636363636363638</v>
      </c>
      <c r="I4">
        <f t="array" ref="I4">STDEV(IF(B:B=G4,D:D))/SQRT(11)</f>
        <v>8.8700443037457846E-2</v>
      </c>
      <c r="J4" s="3">
        <v>15</v>
      </c>
      <c r="K4">
        <v>1.2000000000000002</v>
      </c>
      <c r="L4">
        <v>6.6057825907581427E-2</v>
      </c>
      <c r="M4">
        <v>1.1636363636363638</v>
      </c>
      <c r="N4">
        <v>8.8700443037457846E-2</v>
      </c>
    </row>
    <row r="5" spans="1:14" x14ac:dyDescent="0.4">
      <c r="A5" s="1">
        <v>20</v>
      </c>
      <c r="B5" s="1" t="str">
        <f t="shared" si="1"/>
        <v>triploid_20</v>
      </c>
      <c r="C5" s="1" t="s">
        <v>3</v>
      </c>
      <c r="D5" s="1">
        <v>1.1000000000000001</v>
      </c>
      <c r="G5" t="s">
        <v>11</v>
      </c>
      <c r="H5">
        <f t="shared" si="0"/>
        <v>1.1272727272727272</v>
      </c>
      <c r="I5">
        <f t="array" ref="I5">STDEV(IF(B:B=G5,D:D))/SQRT(11)</f>
        <v>0.14402708652504428</v>
      </c>
      <c r="J5" s="3">
        <v>20</v>
      </c>
      <c r="K5">
        <v>1.0999999999999999</v>
      </c>
      <c r="L5">
        <v>0.12933395813657272</v>
      </c>
      <c r="M5">
        <v>1.1272727272727272</v>
      </c>
      <c r="N5">
        <v>0.14402708652504428</v>
      </c>
    </row>
    <row r="6" spans="1:14" x14ac:dyDescent="0.4">
      <c r="A6" s="1">
        <v>25</v>
      </c>
      <c r="B6" s="1" t="str">
        <f t="shared" si="1"/>
        <v>triploid_25</v>
      </c>
      <c r="C6" s="1" t="s">
        <v>3</v>
      </c>
      <c r="D6" s="1">
        <v>1.1000000000000001</v>
      </c>
      <c r="G6" t="s">
        <v>12</v>
      </c>
      <c r="H6">
        <f t="shared" si="0"/>
        <v>1.0909090909090908</v>
      </c>
      <c r="I6">
        <f t="array" ref="I6">STDEV(IF(B:B=G6,D:D))/SQRT(11)</f>
        <v>6.6680439348699036E-2</v>
      </c>
      <c r="J6" s="3">
        <v>25</v>
      </c>
      <c r="K6">
        <v>1.0363636363636364</v>
      </c>
      <c r="L6">
        <v>5.9195711258544476E-2</v>
      </c>
      <c r="M6">
        <v>1.0909090909090908</v>
      </c>
      <c r="N6">
        <v>6.6680439348699036E-2</v>
      </c>
    </row>
    <row r="7" spans="1:14" x14ac:dyDescent="0.4">
      <c r="A7" s="1">
        <v>30</v>
      </c>
      <c r="B7" s="1" t="str">
        <f t="shared" si="1"/>
        <v>triploid_30</v>
      </c>
      <c r="C7" s="1" t="s">
        <v>3</v>
      </c>
      <c r="D7" s="1">
        <v>0.05</v>
      </c>
      <c r="G7" t="s">
        <v>13</v>
      </c>
      <c r="H7">
        <f t="shared" si="0"/>
        <v>0.50454545454545452</v>
      </c>
      <c r="I7">
        <f t="array" ref="I7">STDEV(IF(B:B=G7,D:D))/SQRT(11)</f>
        <v>8.0468668508744748E-2</v>
      </c>
      <c r="J7" s="3">
        <v>30</v>
      </c>
      <c r="K7">
        <v>0.6</v>
      </c>
      <c r="L7">
        <v>7.3854894587599695E-2</v>
      </c>
      <c r="M7">
        <v>0.50454545454545452</v>
      </c>
      <c r="N7">
        <v>8.0468668508744748E-2</v>
      </c>
    </row>
    <row r="8" spans="1:14" x14ac:dyDescent="0.4">
      <c r="A8" s="1">
        <v>35</v>
      </c>
      <c r="B8" s="1" t="str">
        <f t="shared" si="1"/>
        <v>triploid_35</v>
      </c>
      <c r="C8" s="1" t="s">
        <v>3</v>
      </c>
      <c r="D8" s="1">
        <v>1.1000000000000001</v>
      </c>
      <c r="G8" t="s">
        <v>14</v>
      </c>
      <c r="H8">
        <f t="shared" si="0"/>
        <v>0.81818181818181823</v>
      </c>
      <c r="I8">
        <f t="array" ref="I8">STDEV(IF(B:B=G8,D:D))/SQRT(11)</f>
        <v>8.7196936787504065E-2</v>
      </c>
      <c r="J8" s="3">
        <v>35</v>
      </c>
      <c r="K8">
        <v>0.8</v>
      </c>
      <c r="L8">
        <v>9.9086738861372453E-2</v>
      </c>
      <c r="M8">
        <v>0.81818181818181823</v>
      </c>
      <c r="N8">
        <v>8.7196936787504065E-2</v>
      </c>
    </row>
    <row r="9" spans="1:14" x14ac:dyDescent="0.4">
      <c r="A9" s="1">
        <v>40</v>
      </c>
      <c r="B9" s="1" t="str">
        <f t="shared" si="1"/>
        <v>triploid_40</v>
      </c>
      <c r="C9" s="1" t="s">
        <v>3</v>
      </c>
      <c r="D9" s="1">
        <v>0.6</v>
      </c>
      <c r="G9" t="s">
        <v>15</v>
      </c>
      <c r="H9">
        <f t="shared" si="0"/>
        <v>0.70000000000000007</v>
      </c>
      <c r="I9">
        <f t="array" ref="I9">STDEV(IF(B:B=G9,D:D))/SQRT(11)</f>
        <v>7.7459666924148352E-2</v>
      </c>
      <c r="J9" s="3">
        <v>40</v>
      </c>
      <c r="K9">
        <v>0.71818181818181803</v>
      </c>
      <c r="L9">
        <v>9.1272002894626628E-2</v>
      </c>
      <c r="M9">
        <v>0.70000000000000007</v>
      </c>
      <c r="N9">
        <v>7.7459666924148352E-2</v>
      </c>
    </row>
    <row r="10" spans="1:14" x14ac:dyDescent="0.4">
      <c r="A10" s="1">
        <v>45</v>
      </c>
      <c r="B10" s="1" t="str">
        <f t="shared" si="1"/>
        <v>triploid_45</v>
      </c>
      <c r="C10" s="1" t="s">
        <v>3</v>
      </c>
      <c r="D10" s="1">
        <v>0.4</v>
      </c>
      <c r="G10" t="s">
        <v>16</v>
      </c>
      <c r="H10">
        <f t="shared" si="0"/>
        <v>0.45454545454545447</v>
      </c>
      <c r="I10">
        <f t="array" ref="I10">STDEV(IF(B:B=G10,D:D))/SQRT(11)</f>
        <v>4.1261111701491777E-2</v>
      </c>
      <c r="J10" s="3">
        <v>45</v>
      </c>
      <c r="K10">
        <v>0.41818181818181815</v>
      </c>
      <c r="L10">
        <v>3.5208939510976561E-2</v>
      </c>
      <c r="M10">
        <v>0.45454545454545447</v>
      </c>
      <c r="N10">
        <v>4.1261111701491777E-2</v>
      </c>
    </row>
    <row r="11" spans="1:14" x14ac:dyDescent="0.4">
      <c r="A11" s="1">
        <v>50</v>
      </c>
      <c r="B11" s="1" t="str">
        <f t="shared" si="1"/>
        <v>triploid_50</v>
      </c>
      <c r="C11" s="1" t="s">
        <v>3</v>
      </c>
      <c r="D11" s="1">
        <v>1</v>
      </c>
      <c r="G11" t="s">
        <v>17</v>
      </c>
      <c r="H11">
        <f t="shared" si="0"/>
        <v>0.90909090909090895</v>
      </c>
      <c r="I11">
        <f t="array" ref="I11">STDEV(IF(B:B=G11,D:D))/SQRT(11)</f>
        <v>0.11237481556627245</v>
      </c>
      <c r="J11" s="3">
        <v>50</v>
      </c>
      <c r="K11">
        <v>0.9181818181818181</v>
      </c>
      <c r="L11">
        <v>0.12707777276368407</v>
      </c>
      <c r="M11">
        <v>0.90909090909090895</v>
      </c>
      <c r="N11">
        <v>0.11237481556627245</v>
      </c>
    </row>
    <row r="12" spans="1:14" x14ac:dyDescent="0.4">
      <c r="A12" s="1">
        <v>55</v>
      </c>
      <c r="B12" s="1" t="str">
        <f t="shared" si="1"/>
        <v>triploid_55</v>
      </c>
      <c r="C12" s="1" t="s">
        <v>3</v>
      </c>
      <c r="D12" s="1">
        <v>0.2</v>
      </c>
      <c r="G12" t="s">
        <v>18</v>
      </c>
      <c r="H12">
        <f t="shared" si="0"/>
        <v>0.26363636363636367</v>
      </c>
      <c r="I12">
        <f t="array" ref="I12">STDEV(IF(B:B=G12,D:D))/SQRT(11)</f>
        <v>2.7872199485010692E-2</v>
      </c>
      <c r="J12" s="3">
        <v>55</v>
      </c>
      <c r="K12">
        <v>0.22727272727272727</v>
      </c>
      <c r="L12">
        <v>1.9497827808661116E-2</v>
      </c>
      <c r="M12">
        <v>0.26363636363636367</v>
      </c>
      <c r="N12">
        <v>2.7872199485010692E-2</v>
      </c>
    </row>
    <row r="13" spans="1:14" x14ac:dyDescent="0.4">
      <c r="A13" s="1">
        <v>60</v>
      </c>
      <c r="B13" s="1" t="str">
        <f t="shared" si="1"/>
        <v>triploid_60</v>
      </c>
      <c r="C13" s="1" t="s">
        <v>3</v>
      </c>
      <c r="D13" s="1">
        <v>0.5</v>
      </c>
      <c r="G13" t="s">
        <v>19</v>
      </c>
      <c r="H13">
        <f t="shared" si="0"/>
        <v>0.65454545454545443</v>
      </c>
      <c r="I13">
        <f t="array" ref="I13">STDEV(IF(B:B=G13,D:D))/SQRT(11)</f>
        <v>5.4545454545454543E-2</v>
      </c>
      <c r="J13" s="3">
        <v>60</v>
      </c>
      <c r="K13">
        <v>0.68181818181818188</v>
      </c>
      <c r="L13">
        <v>6.5807131166741195E-2</v>
      </c>
      <c r="M13">
        <v>0.65454545454545443</v>
      </c>
      <c r="N13">
        <v>5.4545454545454543E-2</v>
      </c>
    </row>
    <row r="14" spans="1:14" x14ac:dyDescent="0.4">
      <c r="A14" s="1">
        <v>65</v>
      </c>
      <c r="B14" s="1" t="str">
        <f t="shared" si="1"/>
        <v>triploid_65</v>
      </c>
      <c r="C14" s="1" t="s">
        <v>3</v>
      </c>
      <c r="D14" s="1">
        <v>0.5</v>
      </c>
      <c r="G14" t="s">
        <v>20</v>
      </c>
      <c r="H14">
        <f t="shared" si="0"/>
        <v>0.40909090909090912</v>
      </c>
      <c r="I14">
        <f t="array" ref="I14">STDEV(IF(B:B=G14,D:D))/SQRT(11)</f>
        <v>2.8459046986361033E-2</v>
      </c>
      <c r="J14" s="3">
        <v>65</v>
      </c>
      <c r="K14">
        <v>0.39999999999999997</v>
      </c>
      <c r="L14">
        <v>3.0151134457776476E-2</v>
      </c>
      <c r="M14">
        <v>0.40909090909090912</v>
      </c>
      <c r="N14">
        <v>2.8459046986361033E-2</v>
      </c>
    </row>
    <row r="15" spans="1:14" x14ac:dyDescent="0.4">
      <c r="A15" s="1">
        <v>70</v>
      </c>
      <c r="B15" s="1" t="str">
        <f t="shared" si="1"/>
        <v>triploid_70</v>
      </c>
      <c r="C15" s="1" t="s">
        <v>3</v>
      </c>
      <c r="D15" s="1">
        <v>0.9</v>
      </c>
      <c r="G15" t="s">
        <v>21</v>
      </c>
      <c r="H15">
        <f t="shared" si="0"/>
        <v>1.0272727272727273</v>
      </c>
      <c r="I15">
        <f t="array" ref="I15">STDEV(IF(B:B=G15,D:D))/SQRT(11)</f>
        <v>9.1543242728538948E-2</v>
      </c>
      <c r="J15" s="3">
        <v>70</v>
      </c>
      <c r="K15">
        <v>1.0000000000000002</v>
      </c>
      <c r="L15">
        <v>7.261354744623949E-2</v>
      </c>
      <c r="M15">
        <v>1.0272727272727273</v>
      </c>
      <c r="N15">
        <v>9.1543242728538948E-2</v>
      </c>
    </row>
    <row r="16" spans="1:14" x14ac:dyDescent="0.4">
      <c r="A16" s="1">
        <v>75</v>
      </c>
      <c r="B16" s="1" t="str">
        <f t="shared" si="1"/>
        <v>triploid_75</v>
      </c>
      <c r="C16" s="1" t="s">
        <v>3</v>
      </c>
      <c r="D16" s="1">
        <v>0.7</v>
      </c>
      <c r="G16" t="s">
        <v>22</v>
      </c>
      <c r="H16">
        <f t="shared" si="0"/>
        <v>0.74545454545454559</v>
      </c>
      <c r="I16">
        <f t="array" ref="I16">STDEV(IF(B:B=G16,D:D))/SQRT(11)</f>
        <v>2.8167151608780729E-2</v>
      </c>
      <c r="J16" s="3">
        <v>75</v>
      </c>
      <c r="K16">
        <v>0.75454545454545441</v>
      </c>
      <c r="L16">
        <v>3.4015067152490572E-2</v>
      </c>
      <c r="M16">
        <v>0.74545454545454559</v>
      </c>
      <c r="N16">
        <v>2.8167151608780729E-2</v>
      </c>
    </row>
    <row r="17" spans="1:14" x14ac:dyDescent="0.4">
      <c r="A17" s="1">
        <v>80</v>
      </c>
      <c r="B17" s="1" t="str">
        <f t="shared" si="1"/>
        <v>triploid_80</v>
      </c>
      <c r="C17" s="1" t="s">
        <v>3</v>
      </c>
      <c r="D17" s="1">
        <v>0.5</v>
      </c>
      <c r="G17" t="s">
        <v>23</v>
      </c>
      <c r="H17">
        <f t="shared" si="0"/>
        <v>0.53636363636363626</v>
      </c>
      <c r="I17">
        <f t="array" ref="I17">STDEV(IF(B:B=G17,D:D))/SQRT(11)</f>
        <v>3.6363636363636424E-2</v>
      </c>
      <c r="J17" s="3">
        <v>80</v>
      </c>
      <c r="K17">
        <v>0.50909090909090915</v>
      </c>
      <c r="L17">
        <v>3.9207015732450529E-2</v>
      </c>
      <c r="M17">
        <v>0.53636363636363626</v>
      </c>
      <c r="N17">
        <v>3.6363636363636424E-2</v>
      </c>
    </row>
    <row r="18" spans="1:14" x14ac:dyDescent="0.4">
      <c r="A18" s="1">
        <v>85</v>
      </c>
      <c r="B18" s="1" t="str">
        <f t="shared" si="1"/>
        <v>triploid_85</v>
      </c>
      <c r="C18" s="1" t="s">
        <v>3</v>
      </c>
      <c r="D18" s="1">
        <v>0.7</v>
      </c>
      <c r="G18" t="s">
        <v>24</v>
      </c>
      <c r="H18">
        <f t="shared" si="0"/>
        <v>0.54545454545454541</v>
      </c>
      <c r="I18">
        <f t="array" ref="I18">STDEV(IF(B:B=G18,D:D))/SQRT(11)</f>
        <v>3.1228298249668444E-2</v>
      </c>
      <c r="J18" s="3">
        <v>85</v>
      </c>
      <c r="K18">
        <v>0.5818181818181819</v>
      </c>
      <c r="L18">
        <v>4.4350221518728791E-2</v>
      </c>
      <c r="M18">
        <v>0.54545454545454541</v>
      </c>
      <c r="N18">
        <v>3.1228298249668444E-2</v>
      </c>
    </row>
    <row r="19" spans="1:14" x14ac:dyDescent="0.4">
      <c r="A19" s="1">
        <v>90</v>
      </c>
      <c r="B19" s="1" t="str">
        <f t="shared" si="1"/>
        <v>triploid_90</v>
      </c>
      <c r="C19" s="1" t="s">
        <v>3</v>
      </c>
      <c r="D19" s="1">
        <v>1</v>
      </c>
      <c r="G19" t="s">
        <v>25</v>
      </c>
      <c r="H19">
        <f t="shared" si="0"/>
        <v>0.79999999999999993</v>
      </c>
      <c r="I19">
        <f t="array" ref="I19">STDEV(IF(B:B=G19,D:D))/SQRT(11)</f>
        <v>3.0151134457776979E-2</v>
      </c>
      <c r="J19" s="3">
        <v>90</v>
      </c>
      <c r="K19">
        <v>0.84545454545454557</v>
      </c>
      <c r="L19">
        <v>6.0848001929750879E-2</v>
      </c>
      <c r="M19">
        <v>0.79999999999999993</v>
      </c>
      <c r="N19">
        <v>3.0151134457776979E-2</v>
      </c>
    </row>
    <row r="20" spans="1:14" x14ac:dyDescent="0.4">
      <c r="A20" s="1">
        <v>95</v>
      </c>
      <c r="B20" s="1" t="str">
        <f t="shared" si="1"/>
        <v>triploid_95</v>
      </c>
      <c r="C20" s="1" t="s">
        <v>3</v>
      </c>
      <c r="D20" s="1">
        <v>0.9</v>
      </c>
      <c r="G20" t="s">
        <v>26</v>
      </c>
      <c r="H20">
        <f t="shared" si="0"/>
        <v>0.73636363636363644</v>
      </c>
      <c r="I20">
        <f t="array" ref="I20">STDEV(IF(B:B=G20,D:D))/SQRT(11)</f>
        <v>6.6432094205254824E-2</v>
      </c>
      <c r="J20" s="3">
        <v>95</v>
      </c>
      <c r="K20">
        <v>0.76363636363636356</v>
      </c>
      <c r="L20">
        <v>0.10893928857414731</v>
      </c>
      <c r="M20">
        <v>0.73636363636363644</v>
      </c>
      <c r="N20">
        <v>6.6432094205254824E-2</v>
      </c>
    </row>
    <row r="21" spans="1:14" x14ac:dyDescent="0.4">
      <c r="A21" s="1">
        <v>100</v>
      </c>
      <c r="B21" s="1" t="str">
        <f t="shared" si="1"/>
        <v>triploid_100</v>
      </c>
      <c r="C21" s="1" t="s">
        <v>3</v>
      </c>
      <c r="D21" s="1">
        <v>3.2</v>
      </c>
      <c r="G21" t="s">
        <v>27</v>
      </c>
      <c r="H21">
        <f t="shared" si="0"/>
        <v>3.9545454545454537</v>
      </c>
      <c r="I21">
        <f t="array" ref="I21">STDEV(IF(B:B=G21,D:D))/SQRT(11)</f>
        <v>0.28615432465832424</v>
      </c>
      <c r="J21" s="3">
        <v>100</v>
      </c>
      <c r="K21">
        <v>4.0909090909090908</v>
      </c>
      <c r="L21">
        <v>0.13173978860172209</v>
      </c>
      <c r="M21">
        <v>3.9545454545454537</v>
      </c>
      <c r="N21">
        <v>0.28615432465832424</v>
      </c>
    </row>
    <row r="22" spans="1:14" x14ac:dyDescent="0.4">
      <c r="A22" s="1">
        <v>5</v>
      </c>
      <c r="B22" s="1" t="str">
        <f t="shared" si="1"/>
        <v>triploid_5</v>
      </c>
      <c r="C22" s="1" t="s">
        <v>3</v>
      </c>
      <c r="D22" s="1">
        <v>81.5</v>
      </c>
      <c r="G22" t="s">
        <v>28</v>
      </c>
      <c r="H22">
        <f t="shared" si="0"/>
        <v>81.236363636363635</v>
      </c>
      <c r="I22">
        <f t="array" ref="I22">STDEV(IF(B:B=G22,D:D))/SQRT(11)</f>
        <v>0.25770763112584666</v>
      </c>
    </row>
    <row r="23" spans="1:14" x14ac:dyDescent="0.4">
      <c r="A23" s="1">
        <v>10</v>
      </c>
      <c r="B23" s="1" t="str">
        <f t="shared" si="1"/>
        <v>triploid_10</v>
      </c>
      <c r="C23" s="1" t="s">
        <v>3</v>
      </c>
      <c r="D23" s="1">
        <v>2.6</v>
      </c>
      <c r="G23" t="s">
        <v>29</v>
      </c>
      <c r="H23">
        <f t="shared" si="0"/>
        <v>2.1181818181818177</v>
      </c>
      <c r="I23">
        <f t="array" ref="I23">STDEV(IF(B:B=G23,D:D))/SQRT(11)</f>
        <v>0.13805017652893264</v>
      </c>
    </row>
    <row r="24" spans="1:14" x14ac:dyDescent="0.4">
      <c r="A24" s="1">
        <v>15</v>
      </c>
      <c r="B24" s="1" t="str">
        <f t="shared" si="1"/>
        <v>triploid_15</v>
      </c>
      <c r="C24" s="1" t="s">
        <v>3</v>
      </c>
      <c r="D24" s="1">
        <v>1.1000000000000001</v>
      </c>
      <c r="G24" t="s">
        <v>30</v>
      </c>
      <c r="H24">
        <f t="shared" si="0"/>
        <v>1.2000000000000002</v>
      </c>
      <c r="I24">
        <f t="array" ref="I24">STDEV(IF(B:B=G24,D:D))/SQRT(11)</f>
        <v>6.6057825907581427E-2</v>
      </c>
    </row>
    <row r="25" spans="1:14" x14ac:dyDescent="0.4">
      <c r="A25" s="1">
        <v>20</v>
      </c>
      <c r="B25" s="1" t="str">
        <f t="shared" si="1"/>
        <v>triploid_20</v>
      </c>
      <c r="C25" s="1" t="s">
        <v>3</v>
      </c>
      <c r="D25" s="1">
        <v>1.6</v>
      </c>
      <c r="G25" t="s">
        <v>31</v>
      </c>
      <c r="H25">
        <f t="shared" si="0"/>
        <v>1.0999999999999999</v>
      </c>
      <c r="I25">
        <f t="array" ref="I25">STDEV(IF(B:B=G25,D:D))/SQRT(11)</f>
        <v>0.12933395813657272</v>
      </c>
    </row>
    <row r="26" spans="1:14" x14ac:dyDescent="0.4">
      <c r="A26" s="1">
        <v>25</v>
      </c>
      <c r="B26" s="1" t="str">
        <f t="shared" si="1"/>
        <v>triploid_25</v>
      </c>
      <c r="C26" s="1" t="s">
        <v>3</v>
      </c>
      <c r="D26" s="1">
        <v>0.9</v>
      </c>
      <c r="G26" t="s">
        <v>32</v>
      </c>
      <c r="H26">
        <f t="shared" si="0"/>
        <v>1.0363636363636364</v>
      </c>
      <c r="I26">
        <f t="array" ref="I26">STDEV(IF(B:B=G26,D:D))/SQRT(11)</f>
        <v>5.9195711258544476E-2</v>
      </c>
    </row>
    <row r="27" spans="1:14" x14ac:dyDescent="0.4">
      <c r="A27" s="1">
        <v>30</v>
      </c>
      <c r="B27" s="1" t="str">
        <f t="shared" si="1"/>
        <v>triploid_30</v>
      </c>
      <c r="C27" s="1" t="s">
        <v>3</v>
      </c>
      <c r="D27" s="1">
        <v>0.3</v>
      </c>
      <c r="G27" t="s">
        <v>33</v>
      </c>
      <c r="H27">
        <f t="shared" si="0"/>
        <v>0.6</v>
      </c>
      <c r="I27">
        <f t="array" ref="I27">STDEV(IF(B:B=G27,D:D))/SQRT(11)</f>
        <v>7.3854894587599695E-2</v>
      </c>
    </row>
    <row r="28" spans="1:14" x14ac:dyDescent="0.4">
      <c r="A28" s="1">
        <v>35</v>
      </c>
      <c r="B28" s="1" t="str">
        <f t="shared" si="1"/>
        <v>triploid_35</v>
      </c>
      <c r="C28" s="1" t="s">
        <v>3</v>
      </c>
      <c r="D28" s="1">
        <v>0.7</v>
      </c>
      <c r="G28" t="s">
        <v>34</v>
      </c>
      <c r="H28">
        <f t="shared" si="0"/>
        <v>0.8</v>
      </c>
      <c r="I28">
        <f t="array" ref="I28">STDEV(IF(B:B=G28,D:D))/SQRT(11)</f>
        <v>9.9086738861372453E-2</v>
      </c>
    </row>
    <row r="29" spans="1:14" x14ac:dyDescent="0.4">
      <c r="A29" s="1">
        <v>40</v>
      </c>
      <c r="B29" s="1" t="str">
        <f t="shared" si="1"/>
        <v>triploid_40</v>
      </c>
      <c r="C29" s="1" t="s">
        <v>3</v>
      </c>
      <c r="D29" s="1">
        <v>0.8</v>
      </c>
      <c r="G29" t="s">
        <v>35</v>
      </c>
      <c r="H29">
        <f t="shared" si="0"/>
        <v>0.71818181818181803</v>
      </c>
      <c r="I29">
        <f t="array" ref="I29">STDEV(IF(B:B=G29,D:D))/SQRT(11)</f>
        <v>9.1272002894626628E-2</v>
      </c>
    </row>
    <row r="30" spans="1:14" x14ac:dyDescent="0.4">
      <c r="A30" s="1">
        <v>45</v>
      </c>
      <c r="B30" s="1" t="str">
        <f t="shared" si="1"/>
        <v>triploid_45</v>
      </c>
      <c r="C30" s="1" t="s">
        <v>3</v>
      </c>
      <c r="D30" s="1">
        <v>0.5</v>
      </c>
      <c r="G30" t="s">
        <v>36</v>
      </c>
      <c r="H30">
        <f t="shared" si="0"/>
        <v>0.41818181818181815</v>
      </c>
      <c r="I30">
        <f t="array" ref="I30">STDEV(IF(B:B=G30,D:D))/SQRT(11)</f>
        <v>3.5208939510976561E-2</v>
      </c>
    </row>
    <row r="31" spans="1:14" x14ac:dyDescent="0.4">
      <c r="A31" s="1">
        <v>50</v>
      </c>
      <c r="B31" s="1" t="str">
        <f t="shared" si="1"/>
        <v>triploid_50</v>
      </c>
      <c r="C31" s="1" t="s">
        <v>3</v>
      </c>
      <c r="D31" s="1">
        <v>1.2</v>
      </c>
      <c r="G31" t="s">
        <v>37</v>
      </c>
      <c r="H31">
        <f t="shared" si="0"/>
        <v>0.9181818181818181</v>
      </c>
      <c r="I31">
        <f t="array" ref="I31">STDEV(IF(B:B=G31,D:D))/SQRT(11)</f>
        <v>0.12707777276368407</v>
      </c>
    </row>
    <row r="32" spans="1:14" x14ac:dyDescent="0.4">
      <c r="A32" s="1">
        <v>55</v>
      </c>
      <c r="B32" s="1" t="str">
        <f t="shared" si="1"/>
        <v>triploid_55</v>
      </c>
      <c r="C32" s="1" t="s">
        <v>3</v>
      </c>
      <c r="D32" s="1">
        <v>0.3</v>
      </c>
      <c r="G32" t="s">
        <v>38</v>
      </c>
      <c r="H32">
        <f t="shared" si="0"/>
        <v>0.22727272727272727</v>
      </c>
      <c r="I32">
        <f t="array" ref="I32">STDEV(IF(B:B=G32,D:D))/SQRT(11)</f>
        <v>1.9497827808661116E-2</v>
      </c>
    </row>
    <row r="33" spans="1:9" x14ac:dyDescent="0.4">
      <c r="A33" s="1">
        <v>60</v>
      </c>
      <c r="B33" s="1" t="str">
        <f t="shared" si="1"/>
        <v>triploid_60</v>
      </c>
      <c r="C33" s="1" t="s">
        <v>3</v>
      </c>
      <c r="D33" s="1">
        <v>0.6</v>
      </c>
      <c r="G33" t="s">
        <v>39</v>
      </c>
      <c r="H33">
        <f t="shared" si="0"/>
        <v>0.68181818181818188</v>
      </c>
      <c r="I33">
        <f t="array" ref="I33">STDEV(IF(B:B=G33,D:D))/SQRT(11)</f>
        <v>6.5807131166741195E-2</v>
      </c>
    </row>
    <row r="34" spans="1:9" x14ac:dyDescent="0.4">
      <c r="A34" s="1">
        <v>65</v>
      </c>
      <c r="B34" s="1" t="str">
        <f t="shared" si="1"/>
        <v>triploid_65</v>
      </c>
      <c r="C34" s="1" t="s">
        <v>3</v>
      </c>
      <c r="D34" s="1">
        <v>0.4</v>
      </c>
      <c r="G34" t="s">
        <v>40</v>
      </c>
      <c r="H34">
        <f t="shared" si="0"/>
        <v>0.39999999999999997</v>
      </c>
      <c r="I34">
        <f t="array" ref="I34">STDEV(IF(B:B=G34,D:D))/SQRT(11)</f>
        <v>3.0151134457776476E-2</v>
      </c>
    </row>
    <row r="35" spans="1:9" x14ac:dyDescent="0.4">
      <c r="A35" s="1">
        <v>70</v>
      </c>
      <c r="B35" s="1" t="str">
        <f t="shared" si="1"/>
        <v>triploid_70</v>
      </c>
      <c r="C35" s="1" t="s">
        <v>3</v>
      </c>
      <c r="D35" s="1">
        <v>0.7</v>
      </c>
      <c r="G35" t="s">
        <v>41</v>
      </c>
      <c r="H35">
        <f t="shared" si="0"/>
        <v>1.0000000000000002</v>
      </c>
      <c r="I35">
        <f t="array" ref="I35">STDEV(IF(B:B=G35,D:D))/SQRT(11)</f>
        <v>7.261354744623949E-2</v>
      </c>
    </row>
    <row r="36" spans="1:9" x14ac:dyDescent="0.4">
      <c r="A36" s="1">
        <v>75</v>
      </c>
      <c r="B36" s="1" t="str">
        <f t="shared" si="1"/>
        <v>triploid_75</v>
      </c>
      <c r="C36" s="1" t="s">
        <v>3</v>
      </c>
      <c r="D36" s="1">
        <v>0.7</v>
      </c>
      <c r="G36" t="s">
        <v>42</v>
      </c>
      <c r="H36">
        <f t="shared" si="0"/>
        <v>0.75454545454545441</v>
      </c>
      <c r="I36">
        <f t="array" ref="I36">STDEV(IF(B:B=G36,D:D))/SQRT(11)</f>
        <v>3.4015067152490572E-2</v>
      </c>
    </row>
    <row r="37" spans="1:9" x14ac:dyDescent="0.4">
      <c r="A37" s="1">
        <v>80</v>
      </c>
      <c r="B37" s="1" t="str">
        <f t="shared" si="1"/>
        <v>triploid_80</v>
      </c>
      <c r="C37" s="1" t="s">
        <v>3</v>
      </c>
      <c r="D37" s="1">
        <v>0.7</v>
      </c>
      <c r="G37" t="s">
        <v>43</v>
      </c>
      <c r="H37">
        <f t="shared" si="0"/>
        <v>0.50909090909090915</v>
      </c>
      <c r="I37">
        <f t="array" ref="I37">STDEV(IF(B:B=G37,D:D))/SQRT(11)</f>
        <v>3.9207015732450529E-2</v>
      </c>
    </row>
    <row r="38" spans="1:9" x14ac:dyDescent="0.4">
      <c r="A38" s="1">
        <v>85</v>
      </c>
      <c r="B38" s="1" t="str">
        <f t="shared" si="1"/>
        <v>triploid_85</v>
      </c>
      <c r="C38" s="1" t="s">
        <v>3</v>
      </c>
      <c r="D38" s="1">
        <v>0.6</v>
      </c>
      <c r="G38" t="s">
        <v>44</v>
      </c>
      <c r="H38">
        <f t="shared" si="0"/>
        <v>0.5818181818181819</v>
      </c>
      <c r="I38">
        <f t="array" ref="I38">STDEV(IF(B:B=G38,D:D))/SQRT(11)</f>
        <v>4.4350221518728791E-2</v>
      </c>
    </row>
    <row r="39" spans="1:9" x14ac:dyDescent="0.4">
      <c r="A39" s="1">
        <v>90</v>
      </c>
      <c r="B39" s="1" t="str">
        <f t="shared" si="1"/>
        <v>triploid_90</v>
      </c>
      <c r="C39" s="1" t="s">
        <v>3</v>
      </c>
      <c r="D39" s="1">
        <v>0.7</v>
      </c>
      <c r="G39" t="s">
        <v>45</v>
      </c>
      <c r="H39">
        <f t="shared" si="0"/>
        <v>0.84545454545454557</v>
      </c>
      <c r="I39">
        <f t="array" ref="I39">STDEV(IF(B:B=G39,D:D))/SQRT(11)</f>
        <v>6.0848001929750879E-2</v>
      </c>
    </row>
    <row r="40" spans="1:9" x14ac:dyDescent="0.4">
      <c r="A40" s="1">
        <v>95</v>
      </c>
      <c r="B40" s="1" t="str">
        <f t="shared" si="1"/>
        <v>triploid_95</v>
      </c>
      <c r="C40" s="1" t="s">
        <v>3</v>
      </c>
      <c r="D40" s="1">
        <v>0.8</v>
      </c>
      <c r="G40" t="s">
        <v>46</v>
      </c>
      <c r="H40">
        <f t="shared" si="0"/>
        <v>0.76363636363636356</v>
      </c>
      <c r="I40">
        <f t="array" ref="I40">STDEV(IF(B:B=G40,D:D))/SQRT(11)</f>
        <v>0.10893928857414731</v>
      </c>
    </row>
    <row r="41" spans="1:9" x14ac:dyDescent="0.4">
      <c r="A41" s="1">
        <v>100</v>
      </c>
      <c r="B41" s="1" t="str">
        <f t="shared" si="1"/>
        <v>triploid_100</v>
      </c>
      <c r="C41" s="1" t="s">
        <v>3</v>
      </c>
      <c r="D41" s="1">
        <v>3.2</v>
      </c>
      <c r="G41" t="s">
        <v>47</v>
      </c>
      <c r="H41">
        <f t="shared" si="0"/>
        <v>4.0909090909090908</v>
      </c>
      <c r="I41">
        <f t="array" ref="I41">STDEV(IF(B:B=G41,D:D))/SQRT(11)</f>
        <v>0.13173978860172209</v>
      </c>
    </row>
    <row r="42" spans="1:9" x14ac:dyDescent="0.4">
      <c r="A42" s="1">
        <v>5</v>
      </c>
      <c r="B42" s="1" t="str">
        <f t="shared" si="1"/>
        <v>triploid_5</v>
      </c>
      <c r="C42" s="1" t="s">
        <v>3</v>
      </c>
      <c r="D42" s="1">
        <v>80.2</v>
      </c>
    </row>
    <row r="43" spans="1:9" x14ac:dyDescent="0.4">
      <c r="A43" s="1">
        <v>10</v>
      </c>
      <c r="B43" s="1" t="str">
        <f t="shared" si="1"/>
        <v>triploid_10</v>
      </c>
      <c r="C43" s="1" t="s">
        <v>3</v>
      </c>
      <c r="D43" s="1">
        <v>2.8</v>
      </c>
    </row>
    <row r="44" spans="1:9" x14ac:dyDescent="0.4">
      <c r="A44" s="1">
        <v>15</v>
      </c>
      <c r="B44" s="1" t="str">
        <f t="shared" si="1"/>
        <v>triploid_15</v>
      </c>
      <c r="C44" s="1" t="s">
        <v>3</v>
      </c>
      <c r="D44" s="1">
        <v>1.5</v>
      </c>
    </row>
    <row r="45" spans="1:9" x14ac:dyDescent="0.4">
      <c r="A45" s="1">
        <v>20</v>
      </c>
      <c r="B45" s="1" t="str">
        <f t="shared" si="1"/>
        <v>triploid_20</v>
      </c>
      <c r="C45" s="1" t="s">
        <v>3</v>
      </c>
      <c r="D45" s="1">
        <v>1.5</v>
      </c>
    </row>
    <row r="46" spans="1:9" x14ac:dyDescent="0.4">
      <c r="A46" s="1">
        <v>25</v>
      </c>
      <c r="B46" s="1" t="str">
        <f t="shared" si="1"/>
        <v>triploid_25</v>
      </c>
      <c r="C46" s="1" t="s">
        <v>3</v>
      </c>
      <c r="D46" s="1">
        <v>1.1000000000000001</v>
      </c>
    </row>
    <row r="47" spans="1:9" x14ac:dyDescent="0.4">
      <c r="A47" s="1">
        <v>30</v>
      </c>
      <c r="B47" s="1" t="str">
        <f t="shared" si="1"/>
        <v>triploid_30</v>
      </c>
      <c r="C47" s="1" t="s">
        <v>3</v>
      </c>
      <c r="D47" s="1">
        <v>0.6</v>
      </c>
    </row>
    <row r="48" spans="1:9" x14ac:dyDescent="0.4">
      <c r="A48" s="1">
        <v>35</v>
      </c>
      <c r="B48" s="1" t="str">
        <f t="shared" si="1"/>
        <v>triploid_35</v>
      </c>
      <c r="C48" s="1" t="s">
        <v>3</v>
      </c>
      <c r="D48" s="1">
        <v>1</v>
      </c>
    </row>
    <row r="49" spans="1:4" x14ac:dyDescent="0.4">
      <c r="A49" s="1">
        <v>40</v>
      </c>
      <c r="B49" s="1" t="str">
        <f t="shared" si="1"/>
        <v>triploid_40</v>
      </c>
      <c r="C49" s="1" t="s">
        <v>3</v>
      </c>
      <c r="D49" s="1">
        <v>0.7</v>
      </c>
    </row>
    <row r="50" spans="1:4" x14ac:dyDescent="0.4">
      <c r="A50" s="1">
        <v>45</v>
      </c>
      <c r="B50" s="1" t="str">
        <f t="shared" si="1"/>
        <v>triploid_45</v>
      </c>
      <c r="C50" s="1" t="s">
        <v>3</v>
      </c>
      <c r="D50" s="1">
        <v>0.4</v>
      </c>
    </row>
    <row r="51" spans="1:4" x14ac:dyDescent="0.4">
      <c r="A51" s="1">
        <v>50</v>
      </c>
      <c r="B51" s="1" t="str">
        <f t="shared" si="1"/>
        <v>triploid_50</v>
      </c>
      <c r="C51" s="1" t="s">
        <v>3</v>
      </c>
      <c r="D51" s="1">
        <v>1.3</v>
      </c>
    </row>
    <row r="52" spans="1:4" x14ac:dyDescent="0.4">
      <c r="A52" s="1">
        <v>55</v>
      </c>
      <c r="B52" s="1" t="str">
        <f t="shared" si="1"/>
        <v>triploid_55</v>
      </c>
      <c r="C52" s="1" t="s">
        <v>3</v>
      </c>
      <c r="D52" s="1">
        <v>0.3</v>
      </c>
    </row>
    <row r="53" spans="1:4" x14ac:dyDescent="0.4">
      <c r="A53" s="1">
        <v>60</v>
      </c>
      <c r="B53" s="1" t="str">
        <f t="shared" si="1"/>
        <v>triploid_60</v>
      </c>
      <c r="C53" s="1" t="s">
        <v>3</v>
      </c>
      <c r="D53" s="1">
        <v>0.7</v>
      </c>
    </row>
    <row r="54" spans="1:4" x14ac:dyDescent="0.4">
      <c r="A54" s="1">
        <v>65</v>
      </c>
      <c r="B54" s="1" t="str">
        <f t="shared" si="1"/>
        <v>triploid_65</v>
      </c>
      <c r="C54" s="1" t="s">
        <v>3</v>
      </c>
      <c r="D54" s="1">
        <v>0.4</v>
      </c>
    </row>
    <row r="55" spans="1:4" x14ac:dyDescent="0.4">
      <c r="A55" s="1">
        <v>70</v>
      </c>
      <c r="B55" s="1" t="str">
        <f t="shared" si="1"/>
        <v>triploid_70</v>
      </c>
      <c r="C55" s="1" t="s">
        <v>3</v>
      </c>
      <c r="D55" s="1">
        <v>0.8</v>
      </c>
    </row>
    <row r="56" spans="1:4" x14ac:dyDescent="0.4">
      <c r="A56" s="1">
        <v>75</v>
      </c>
      <c r="B56" s="1" t="str">
        <f t="shared" si="1"/>
        <v>triploid_75</v>
      </c>
      <c r="C56" s="1" t="s">
        <v>3</v>
      </c>
      <c r="D56" s="1">
        <v>0.8</v>
      </c>
    </row>
    <row r="57" spans="1:4" x14ac:dyDescent="0.4">
      <c r="A57" s="1">
        <v>80</v>
      </c>
      <c r="B57" s="1" t="str">
        <f t="shared" si="1"/>
        <v>triploid_80</v>
      </c>
      <c r="C57" s="1" t="s">
        <v>3</v>
      </c>
      <c r="D57" s="1">
        <v>0.6</v>
      </c>
    </row>
    <row r="58" spans="1:4" x14ac:dyDescent="0.4">
      <c r="A58" s="1">
        <v>85</v>
      </c>
      <c r="B58" s="1" t="str">
        <f t="shared" si="1"/>
        <v>triploid_85</v>
      </c>
      <c r="C58" s="1" t="s">
        <v>3</v>
      </c>
      <c r="D58" s="1">
        <v>0.6</v>
      </c>
    </row>
    <row r="59" spans="1:4" x14ac:dyDescent="0.4">
      <c r="A59" s="1">
        <v>90</v>
      </c>
      <c r="B59" s="1" t="str">
        <f t="shared" si="1"/>
        <v>triploid_90</v>
      </c>
      <c r="C59" s="1" t="s">
        <v>3</v>
      </c>
      <c r="D59" s="1">
        <v>0.9</v>
      </c>
    </row>
    <row r="60" spans="1:4" x14ac:dyDescent="0.4">
      <c r="A60" s="1">
        <v>95</v>
      </c>
      <c r="B60" s="1" t="str">
        <f t="shared" si="1"/>
        <v>triploid_95</v>
      </c>
      <c r="C60" s="1" t="s">
        <v>3</v>
      </c>
      <c r="D60" s="1">
        <v>0.9</v>
      </c>
    </row>
    <row r="61" spans="1:4" x14ac:dyDescent="0.4">
      <c r="A61" s="1">
        <v>100</v>
      </c>
      <c r="B61" s="1" t="str">
        <f t="shared" si="1"/>
        <v>triploid_100</v>
      </c>
      <c r="C61" s="1" t="s">
        <v>3</v>
      </c>
      <c r="D61" s="1">
        <v>3</v>
      </c>
    </row>
    <row r="62" spans="1:4" x14ac:dyDescent="0.4">
      <c r="A62" s="1">
        <v>5</v>
      </c>
      <c r="B62" s="1" t="str">
        <f t="shared" si="1"/>
        <v>triploid_5</v>
      </c>
      <c r="C62" s="1" t="s">
        <v>3</v>
      </c>
      <c r="D62" s="1">
        <v>81.8</v>
      </c>
    </row>
    <row r="63" spans="1:4" x14ac:dyDescent="0.4">
      <c r="A63" s="1">
        <v>10</v>
      </c>
      <c r="B63" s="1" t="str">
        <f t="shared" si="1"/>
        <v>triploid_10</v>
      </c>
      <c r="C63" s="1" t="s">
        <v>3</v>
      </c>
      <c r="D63" s="1">
        <v>2.4</v>
      </c>
    </row>
    <row r="64" spans="1:4" x14ac:dyDescent="0.4">
      <c r="A64" s="1">
        <v>15</v>
      </c>
      <c r="B64" s="1" t="str">
        <f t="shared" si="1"/>
        <v>triploid_15</v>
      </c>
      <c r="C64" s="1" t="s">
        <v>3</v>
      </c>
      <c r="D64" s="1">
        <v>1.1000000000000001</v>
      </c>
    </row>
    <row r="65" spans="1:4" x14ac:dyDescent="0.4">
      <c r="A65" s="1">
        <v>20</v>
      </c>
      <c r="B65" s="1" t="str">
        <f t="shared" si="1"/>
        <v>triploid_20</v>
      </c>
      <c r="C65" s="1" t="s">
        <v>3</v>
      </c>
      <c r="D65" s="1">
        <v>1.6</v>
      </c>
    </row>
    <row r="66" spans="1:4" x14ac:dyDescent="0.4">
      <c r="A66" s="1">
        <v>25</v>
      </c>
      <c r="B66" s="1" t="str">
        <f t="shared" si="1"/>
        <v>triploid_25</v>
      </c>
      <c r="C66" s="1" t="s">
        <v>3</v>
      </c>
      <c r="D66" s="1">
        <v>0.9</v>
      </c>
    </row>
    <row r="67" spans="1:4" x14ac:dyDescent="0.4">
      <c r="A67" s="1">
        <v>30</v>
      </c>
      <c r="B67" s="1" t="str">
        <f t="shared" si="1"/>
        <v>triploid_30</v>
      </c>
      <c r="C67" s="1" t="s">
        <v>3</v>
      </c>
      <c r="D67" s="1">
        <v>0.4</v>
      </c>
    </row>
    <row r="68" spans="1:4" x14ac:dyDescent="0.4">
      <c r="A68" s="1">
        <v>35</v>
      </c>
      <c r="B68" s="1" t="str">
        <f t="shared" ref="B68:B131" si="2">C68&amp;"_"&amp;A68</f>
        <v>triploid_35</v>
      </c>
      <c r="C68" s="1" t="s">
        <v>3</v>
      </c>
      <c r="D68" s="1">
        <v>0.7</v>
      </c>
    </row>
    <row r="69" spans="1:4" x14ac:dyDescent="0.4">
      <c r="A69" s="1">
        <v>40</v>
      </c>
      <c r="B69" s="1" t="str">
        <f t="shared" si="2"/>
        <v>triploid_40</v>
      </c>
      <c r="C69" s="1" t="s">
        <v>3</v>
      </c>
      <c r="D69" s="1">
        <v>0.8</v>
      </c>
    </row>
    <row r="70" spans="1:4" x14ac:dyDescent="0.4">
      <c r="A70" s="1">
        <v>45</v>
      </c>
      <c r="B70" s="1" t="str">
        <f t="shared" si="2"/>
        <v>triploid_45</v>
      </c>
      <c r="C70" s="1" t="s">
        <v>3</v>
      </c>
      <c r="D70" s="1">
        <v>0.5</v>
      </c>
    </row>
    <row r="71" spans="1:4" x14ac:dyDescent="0.4">
      <c r="A71" s="1">
        <v>50</v>
      </c>
      <c r="B71" s="1" t="str">
        <f t="shared" si="2"/>
        <v>triploid_50</v>
      </c>
      <c r="C71" s="1" t="s">
        <v>3</v>
      </c>
      <c r="D71" s="1">
        <v>1.1000000000000001</v>
      </c>
    </row>
    <row r="72" spans="1:4" x14ac:dyDescent="0.4">
      <c r="A72" s="1">
        <v>55</v>
      </c>
      <c r="B72" s="1" t="str">
        <f t="shared" si="2"/>
        <v>triploid_55</v>
      </c>
      <c r="C72" s="1" t="s">
        <v>3</v>
      </c>
      <c r="D72" s="1">
        <v>0.3</v>
      </c>
    </row>
    <row r="73" spans="1:4" x14ac:dyDescent="0.4">
      <c r="A73" s="1">
        <v>60</v>
      </c>
      <c r="B73" s="1" t="str">
        <f t="shared" si="2"/>
        <v>triploid_60</v>
      </c>
      <c r="C73" s="1" t="s">
        <v>3</v>
      </c>
      <c r="D73" s="1">
        <v>0.6</v>
      </c>
    </row>
    <row r="74" spans="1:4" x14ac:dyDescent="0.4">
      <c r="A74" s="1">
        <v>65</v>
      </c>
      <c r="B74" s="1" t="str">
        <f t="shared" si="2"/>
        <v>triploid_65</v>
      </c>
      <c r="C74" s="1" t="s">
        <v>3</v>
      </c>
      <c r="D74" s="1">
        <v>0.4</v>
      </c>
    </row>
    <row r="75" spans="1:4" x14ac:dyDescent="0.4">
      <c r="A75" s="1">
        <v>70</v>
      </c>
      <c r="B75" s="1" t="str">
        <f t="shared" si="2"/>
        <v>triploid_70</v>
      </c>
      <c r="C75" s="1" t="s">
        <v>3</v>
      </c>
      <c r="D75" s="1">
        <v>0.6</v>
      </c>
    </row>
    <row r="76" spans="1:4" x14ac:dyDescent="0.4">
      <c r="A76" s="1">
        <v>75</v>
      </c>
      <c r="B76" s="1" t="str">
        <f t="shared" si="2"/>
        <v>triploid_75</v>
      </c>
      <c r="C76" s="1" t="s">
        <v>3</v>
      </c>
      <c r="D76" s="1">
        <v>0.7</v>
      </c>
    </row>
    <row r="77" spans="1:4" x14ac:dyDescent="0.4">
      <c r="A77" s="1">
        <v>80</v>
      </c>
      <c r="B77" s="1" t="str">
        <f t="shared" si="2"/>
        <v>triploid_80</v>
      </c>
      <c r="C77" s="1" t="s">
        <v>3</v>
      </c>
      <c r="D77" s="1">
        <v>0.7</v>
      </c>
    </row>
    <row r="78" spans="1:4" x14ac:dyDescent="0.4">
      <c r="A78" s="1">
        <v>85</v>
      </c>
      <c r="B78" s="1" t="str">
        <f t="shared" si="2"/>
        <v>triploid_85</v>
      </c>
      <c r="C78" s="1" t="s">
        <v>3</v>
      </c>
      <c r="D78" s="1">
        <v>0.6</v>
      </c>
    </row>
    <row r="79" spans="1:4" x14ac:dyDescent="0.4">
      <c r="A79" s="1">
        <v>90</v>
      </c>
      <c r="B79" s="1" t="str">
        <f t="shared" si="2"/>
        <v>triploid_90</v>
      </c>
      <c r="C79" s="1" t="s">
        <v>3</v>
      </c>
      <c r="D79" s="1">
        <v>0.7</v>
      </c>
    </row>
    <row r="80" spans="1:4" x14ac:dyDescent="0.4">
      <c r="A80" s="1">
        <v>95</v>
      </c>
      <c r="B80" s="1" t="str">
        <f t="shared" si="2"/>
        <v>triploid_95</v>
      </c>
      <c r="C80" s="1" t="s">
        <v>3</v>
      </c>
      <c r="D80" s="1">
        <v>0.8</v>
      </c>
    </row>
    <row r="81" spans="1:4" x14ac:dyDescent="0.4">
      <c r="A81" s="1">
        <v>100</v>
      </c>
      <c r="B81" s="1" t="str">
        <f t="shared" si="2"/>
        <v>triploid_100</v>
      </c>
      <c r="C81" s="1" t="s">
        <v>3</v>
      </c>
      <c r="D81" s="1">
        <v>3.2</v>
      </c>
    </row>
    <row r="82" spans="1:4" x14ac:dyDescent="0.4">
      <c r="A82" s="1">
        <v>5</v>
      </c>
      <c r="B82" s="1" t="str">
        <f t="shared" si="2"/>
        <v>triploid_5</v>
      </c>
      <c r="C82" s="1" t="s">
        <v>3</v>
      </c>
      <c r="D82" s="1">
        <v>81.400000000000006</v>
      </c>
    </row>
    <row r="83" spans="1:4" x14ac:dyDescent="0.4">
      <c r="A83" s="1">
        <v>10</v>
      </c>
      <c r="B83" s="1" t="str">
        <f t="shared" si="2"/>
        <v>triploid_10</v>
      </c>
      <c r="C83" s="1" t="s">
        <v>3</v>
      </c>
      <c r="D83" s="1">
        <v>2.5</v>
      </c>
    </row>
    <row r="84" spans="1:4" x14ac:dyDescent="0.4">
      <c r="A84" s="1">
        <v>15</v>
      </c>
      <c r="B84" s="1" t="str">
        <f t="shared" si="2"/>
        <v>triploid_15</v>
      </c>
      <c r="C84" s="1" t="s">
        <v>3</v>
      </c>
      <c r="D84" s="1">
        <v>1.6</v>
      </c>
    </row>
    <row r="85" spans="1:4" x14ac:dyDescent="0.4">
      <c r="A85" s="1">
        <v>20</v>
      </c>
      <c r="B85" s="1" t="str">
        <f t="shared" si="2"/>
        <v>triploid_20</v>
      </c>
      <c r="C85" s="1" t="s">
        <v>3</v>
      </c>
      <c r="D85" s="1">
        <v>1.1000000000000001</v>
      </c>
    </row>
    <row r="86" spans="1:4" x14ac:dyDescent="0.4">
      <c r="A86" s="1">
        <v>25</v>
      </c>
      <c r="B86" s="1" t="str">
        <f t="shared" si="2"/>
        <v>triploid_25</v>
      </c>
      <c r="C86" s="1" t="s">
        <v>3</v>
      </c>
      <c r="D86" s="1">
        <v>1</v>
      </c>
    </row>
    <row r="87" spans="1:4" x14ac:dyDescent="0.4">
      <c r="A87" s="1">
        <v>30</v>
      </c>
      <c r="B87" s="1" t="str">
        <f t="shared" si="2"/>
        <v>triploid_30</v>
      </c>
      <c r="C87" s="1" t="s">
        <v>3</v>
      </c>
      <c r="D87" s="1">
        <v>0.5</v>
      </c>
    </row>
    <row r="88" spans="1:4" x14ac:dyDescent="0.4">
      <c r="A88" s="1">
        <v>35</v>
      </c>
      <c r="B88" s="1" t="str">
        <f t="shared" si="2"/>
        <v>triploid_35</v>
      </c>
      <c r="C88" s="1" t="s">
        <v>3</v>
      </c>
      <c r="D88" s="1">
        <v>1.1000000000000001</v>
      </c>
    </row>
    <row r="89" spans="1:4" x14ac:dyDescent="0.4">
      <c r="A89" s="1">
        <v>40</v>
      </c>
      <c r="B89" s="1" t="str">
        <f t="shared" si="2"/>
        <v>triploid_40</v>
      </c>
      <c r="C89" s="1" t="s">
        <v>3</v>
      </c>
      <c r="D89" s="1">
        <v>0.6</v>
      </c>
    </row>
    <row r="90" spans="1:4" x14ac:dyDescent="0.4">
      <c r="A90" s="1">
        <v>45</v>
      </c>
      <c r="B90" s="1" t="str">
        <f t="shared" si="2"/>
        <v>triploid_45</v>
      </c>
      <c r="C90" s="1" t="s">
        <v>3</v>
      </c>
      <c r="D90" s="1">
        <v>0.4</v>
      </c>
    </row>
    <row r="91" spans="1:4" x14ac:dyDescent="0.4">
      <c r="A91" s="1">
        <v>50</v>
      </c>
      <c r="B91" s="1" t="str">
        <f t="shared" si="2"/>
        <v>triploid_50</v>
      </c>
      <c r="C91" s="1" t="s">
        <v>3</v>
      </c>
      <c r="D91" s="1">
        <v>1</v>
      </c>
    </row>
    <row r="92" spans="1:4" x14ac:dyDescent="0.4">
      <c r="A92" s="1">
        <v>55</v>
      </c>
      <c r="B92" s="1" t="str">
        <f t="shared" si="2"/>
        <v>triploid_55</v>
      </c>
      <c r="C92" s="1" t="s">
        <v>3</v>
      </c>
      <c r="D92" s="1">
        <v>0.2</v>
      </c>
    </row>
    <row r="93" spans="1:4" x14ac:dyDescent="0.4">
      <c r="A93" s="1">
        <v>60</v>
      </c>
      <c r="B93" s="1" t="str">
        <f t="shared" si="2"/>
        <v>triploid_60</v>
      </c>
      <c r="C93" s="1" t="s">
        <v>3</v>
      </c>
      <c r="D93" s="1">
        <v>0.5</v>
      </c>
    </row>
    <row r="94" spans="1:4" x14ac:dyDescent="0.4">
      <c r="A94" s="1">
        <v>65</v>
      </c>
      <c r="B94" s="1" t="str">
        <f t="shared" si="2"/>
        <v>triploid_65</v>
      </c>
      <c r="C94" s="1" t="s">
        <v>3</v>
      </c>
      <c r="D94" s="1">
        <v>0.5</v>
      </c>
    </row>
    <row r="95" spans="1:4" x14ac:dyDescent="0.4">
      <c r="A95" s="1">
        <v>70</v>
      </c>
      <c r="B95" s="1" t="str">
        <f t="shared" si="2"/>
        <v>triploid_70</v>
      </c>
      <c r="C95" s="1" t="s">
        <v>3</v>
      </c>
      <c r="D95" s="1">
        <v>0.9</v>
      </c>
    </row>
    <row r="96" spans="1:4" x14ac:dyDescent="0.4">
      <c r="A96" s="1">
        <v>75</v>
      </c>
      <c r="B96" s="1" t="str">
        <f t="shared" si="2"/>
        <v>triploid_75</v>
      </c>
      <c r="C96" s="1" t="s">
        <v>3</v>
      </c>
      <c r="D96" s="1">
        <v>0.7</v>
      </c>
    </row>
    <row r="97" spans="1:4" x14ac:dyDescent="0.4">
      <c r="A97" s="1">
        <v>80</v>
      </c>
      <c r="B97" s="1" t="str">
        <f t="shared" si="2"/>
        <v>triploid_80</v>
      </c>
      <c r="C97" s="1" t="s">
        <v>3</v>
      </c>
      <c r="D97" s="1">
        <v>0.4</v>
      </c>
    </row>
    <row r="98" spans="1:4" x14ac:dyDescent="0.4">
      <c r="A98" s="1">
        <v>85</v>
      </c>
      <c r="B98" s="1" t="str">
        <f t="shared" si="2"/>
        <v>triploid_85</v>
      </c>
      <c r="C98" s="1" t="s">
        <v>3</v>
      </c>
      <c r="D98" s="1">
        <v>0.6</v>
      </c>
    </row>
    <row r="99" spans="1:4" x14ac:dyDescent="0.4">
      <c r="A99" s="1">
        <v>90</v>
      </c>
      <c r="B99" s="1" t="str">
        <f t="shared" si="2"/>
        <v>triploid_90</v>
      </c>
      <c r="C99" s="1" t="s">
        <v>3</v>
      </c>
      <c r="D99" s="1">
        <v>0.9</v>
      </c>
    </row>
    <row r="100" spans="1:4" x14ac:dyDescent="0.4">
      <c r="A100" s="1">
        <v>95</v>
      </c>
      <c r="B100" s="1" t="str">
        <f t="shared" si="2"/>
        <v>triploid_95</v>
      </c>
      <c r="C100" s="1" t="s">
        <v>3</v>
      </c>
      <c r="D100" s="1">
        <v>0.9</v>
      </c>
    </row>
    <row r="101" spans="1:4" x14ac:dyDescent="0.4">
      <c r="A101" s="1">
        <v>100</v>
      </c>
      <c r="B101" s="1" t="str">
        <f t="shared" si="2"/>
        <v>triploid_100</v>
      </c>
      <c r="C101" s="1" t="s">
        <v>3</v>
      </c>
      <c r="D101" s="1">
        <v>3.2</v>
      </c>
    </row>
    <row r="102" spans="1:4" x14ac:dyDescent="0.4">
      <c r="A102" s="1">
        <v>5</v>
      </c>
      <c r="B102" s="1" t="str">
        <f t="shared" si="2"/>
        <v>triploid_5</v>
      </c>
      <c r="C102" s="1" t="s">
        <v>3</v>
      </c>
      <c r="D102" s="1">
        <v>81.7</v>
      </c>
    </row>
    <row r="103" spans="1:4" x14ac:dyDescent="0.4">
      <c r="A103" s="1">
        <v>10</v>
      </c>
      <c r="B103" s="1" t="str">
        <f t="shared" si="2"/>
        <v>triploid_10</v>
      </c>
      <c r="C103" s="1" t="s">
        <v>3</v>
      </c>
      <c r="D103" s="1">
        <v>2.2999999999999998</v>
      </c>
    </row>
    <row r="104" spans="1:4" x14ac:dyDescent="0.4">
      <c r="A104" s="1">
        <v>15</v>
      </c>
      <c r="B104" s="1" t="str">
        <f t="shared" si="2"/>
        <v>triploid_15</v>
      </c>
      <c r="C104" s="1" t="s">
        <v>3</v>
      </c>
      <c r="D104" s="1">
        <v>0.9</v>
      </c>
    </row>
    <row r="105" spans="1:4" x14ac:dyDescent="0.4">
      <c r="A105" s="1">
        <v>20</v>
      </c>
      <c r="B105" s="1" t="str">
        <f t="shared" si="2"/>
        <v>triploid_20</v>
      </c>
      <c r="C105" s="1" t="s">
        <v>3</v>
      </c>
      <c r="D105" s="1">
        <v>0.5</v>
      </c>
    </row>
    <row r="106" spans="1:4" x14ac:dyDescent="0.4">
      <c r="A106" s="1">
        <v>25</v>
      </c>
      <c r="B106" s="1" t="str">
        <f t="shared" si="2"/>
        <v>triploid_25</v>
      </c>
      <c r="C106" s="1" t="s">
        <v>3</v>
      </c>
      <c r="D106" s="1">
        <v>1.5</v>
      </c>
    </row>
    <row r="107" spans="1:4" x14ac:dyDescent="0.4">
      <c r="A107" s="1">
        <v>30</v>
      </c>
      <c r="B107" s="1" t="str">
        <f t="shared" si="2"/>
        <v>triploid_30</v>
      </c>
      <c r="C107" s="1" t="s">
        <v>3</v>
      </c>
      <c r="D107" s="1">
        <v>0.5</v>
      </c>
    </row>
    <row r="108" spans="1:4" x14ac:dyDescent="0.4">
      <c r="A108" s="1">
        <v>35</v>
      </c>
      <c r="B108" s="1" t="str">
        <f t="shared" si="2"/>
        <v>triploid_35</v>
      </c>
      <c r="C108" s="1" t="s">
        <v>3</v>
      </c>
      <c r="D108" s="1">
        <v>1</v>
      </c>
    </row>
    <row r="109" spans="1:4" x14ac:dyDescent="0.4">
      <c r="A109" s="1">
        <v>40</v>
      </c>
      <c r="B109" s="1" t="str">
        <f t="shared" si="2"/>
        <v>triploid_40</v>
      </c>
      <c r="C109" s="1" t="s">
        <v>3</v>
      </c>
      <c r="D109" s="1">
        <v>0.5</v>
      </c>
    </row>
    <row r="110" spans="1:4" x14ac:dyDescent="0.4">
      <c r="A110" s="1">
        <v>45</v>
      </c>
      <c r="B110" s="1" t="str">
        <f t="shared" si="2"/>
        <v>triploid_45</v>
      </c>
      <c r="C110" s="1" t="s">
        <v>3</v>
      </c>
      <c r="D110" s="1">
        <v>0.6</v>
      </c>
    </row>
    <row r="111" spans="1:4" x14ac:dyDescent="0.4">
      <c r="A111" s="1">
        <v>50</v>
      </c>
      <c r="B111" s="1" t="str">
        <f t="shared" si="2"/>
        <v>triploid_50</v>
      </c>
      <c r="C111" s="1" t="s">
        <v>3</v>
      </c>
      <c r="D111" s="1">
        <v>0.6</v>
      </c>
    </row>
    <row r="112" spans="1:4" x14ac:dyDescent="0.4">
      <c r="A112" s="1">
        <v>55</v>
      </c>
      <c r="B112" s="1" t="str">
        <f t="shared" si="2"/>
        <v>triploid_55</v>
      </c>
      <c r="C112" s="1" t="s">
        <v>3</v>
      </c>
      <c r="D112" s="1">
        <v>0.4</v>
      </c>
    </row>
    <row r="113" spans="1:4" x14ac:dyDescent="0.4">
      <c r="A113" s="1">
        <v>60</v>
      </c>
      <c r="B113" s="1" t="str">
        <f t="shared" si="2"/>
        <v>triploid_60</v>
      </c>
      <c r="C113" s="1" t="s">
        <v>3</v>
      </c>
      <c r="D113" s="1">
        <v>0.6</v>
      </c>
    </row>
    <row r="114" spans="1:4" x14ac:dyDescent="0.4">
      <c r="A114" s="1">
        <v>65</v>
      </c>
      <c r="B114" s="1" t="str">
        <f t="shared" si="2"/>
        <v>triploid_65</v>
      </c>
      <c r="C114" s="1" t="s">
        <v>3</v>
      </c>
      <c r="D114" s="1">
        <v>0.4</v>
      </c>
    </row>
    <row r="115" spans="1:4" x14ac:dyDescent="0.4">
      <c r="A115" s="1">
        <v>70</v>
      </c>
      <c r="B115" s="1" t="str">
        <f t="shared" si="2"/>
        <v>triploid_70</v>
      </c>
      <c r="C115" s="1" t="s">
        <v>3</v>
      </c>
      <c r="D115" s="1">
        <v>1.5</v>
      </c>
    </row>
    <row r="116" spans="1:4" x14ac:dyDescent="0.4">
      <c r="A116" s="1">
        <v>75</v>
      </c>
      <c r="B116" s="1" t="str">
        <f t="shared" si="2"/>
        <v>triploid_75</v>
      </c>
      <c r="C116" s="1" t="s">
        <v>3</v>
      </c>
      <c r="D116" s="1">
        <v>0.7</v>
      </c>
    </row>
    <row r="117" spans="1:4" x14ac:dyDescent="0.4">
      <c r="A117" s="1">
        <v>80</v>
      </c>
      <c r="B117" s="1" t="str">
        <f t="shared" si="2"/>
        <v>triploid_80</v>
      </c>
      <c r="C117" s="1" t="s">
        <v>3</v>
      </c>
      <c r="D117" s="1">
        <v>0.4</v>
      </c>
    </row>
    <row r="118" spans="1:4" x14ac:dyDescent="0.4">
      <c r="A118" s="1">
        <v>85</v>
      </c>
      <c r="B118" s="1" t="str">
        <f t="shared" si="2"/>
        <v>triploid_85</v>
      </c>
      <c r="C118" s="1" t="s">
        <v>3</v>
      </c>
      <c r="D118" s="1">
        <v>0.4</v>
      </c>
    </row>
    <row r="119" spans="1:4" x14ac:dyDescent="0.4">
      <c r="A119" s="1">
        <v>90</v>
      </c>
      <c r="B119" s="1" t="str">
        <f t="shared" si="2"/>
        <v>triploid_90</v>
      </c>
      <c r="C119" s="1" t="s">
        <v>3</v>
      </c>
      <c r="D119" s="1">
        <v>0.8</v>
      </c>
    </row>
    <row r="120" spans="1:4" x14ac:dyDescent="0.4">
      <c r="A120" s="1">
        <v>95</v>
      </c>
      <c r="B120" s="1" t="str">
        <f t="shared" si="2"/>
        <v>triploid_95</v>
      </c>
      <c r="C120" s="1" t="s">
        <v>3</v>
      </c>
      <c r="D120" s="1">
        <v>0.8</v>
      </c>
    </row>
    <row r="121" spans="1:4" x14ac:dyDescent="0.4">
      <c r="A121" s="1">
        <v>100</v>
      </c>
      <c r="B121" s="1" t="str">
        <f t="shared" si="2"/>
        <v>triploid_100</v>
      </c>
      <c r="C121" s="1" t="s">
        <v>3</v>
      </c>
      <c r="D121" s="1">
        <v>4</v>
      </c>
    </row>
    <row r="122" spans="1:4" x14ac:dyDescent="0.4">
      <c r="A122" s="1">
        <v>5</v>
      </c>
      <c r="B122" s="1" t="str">
        <f t="shared" si="2"/>
        <v>triploid_5</v>
      </c>
      <c r="C122" s="1" t="s">
        <v>3</v>
      </c>
      <c r="D122" s="1">
        <v>81.5</v>
      </c>
    </row>
    <row r="123" spans="1:4" x14ac:dyDescent="0.4">
      <c r="A123" s="1">
        <v>10</v>
      </c>
      <c r="B123" s="1" t="str">
        <f t="shared" si="2"/>
        <v>triploid_10</v>
      </c>
      <c r="C123" s="1" t="s">
        <v>3</v>
      </c>
      <c r="D123" s="1">
        <v>1.2</v>
      </c>
    </row>
    <row r="124" spans="1:4" x14ac:dyDescent="0.4">
      <c r="A124" s="1">
        <v>15</v>
      </c>
      <c r="B124" s="1" t="str">
        <f t="shared" si="2"/>
        <v>triploid_15</v>
      </c>
      <c r="C124" s="1" t="s">
        <v>3</v>
      </c>
      <c r="D124" s="1">
        <v>1</v>
      </c>
    </row>
    <row r="125" spans="1:4" x14ac:dyDescent="0.4">
      <c r="A125" s="1">
        <v>20</v>
      </c>
      <c r="B125" s="1" t="str">
        <f t="shared" si="2"/>
        <v>triploid_20</v>
      </c>
      <c r="C125" s="1" t="s">
        <v>3</v>
      </c>
      <c r="D125" s="1">
        <v>1</v>
      </c>
    </row>
    <row r="126" spans="1:4" x14ac:dyDescent="0.4">
      <c r="A126" s="1">
        <v>25</v>
      </c>
      <c r="B126" s="1" t="str">
        <f t="shared" si="2"/>
        <v>triploid_25</v>
      </c>
      <c r="C126" s="1" t="s">
        <v>3</v>
      </c>
      <c r="D126" s="1">
        <v>0.8</v>
      </c>
    </row>
    <row r="127" spans="1:4" x14ac:dyDescent="0.4">
      <c r="A127" s="1">
        <v>30</v>
      </c>
      <c r="B127" s="1" t="str">
        <f t="shared" si="2"/>
        <v>triploid_30</v>
      </c>
      <c r="C127" s="1" t="s">
        <v>3</v>
      </c>
      <c r="D127" s="1">
        <v>0.3</v>
      </c>
    </row>
    <row r="128" spans="1:4" x14ac:dyDescent="0.4">
      <c r="A128" s="1">
        <v>35</v>
      </c>
      <c r="B128" s="1" t="str">
        <f t="shared" si="2"/>
        <v>triploid_35</v>
      </c>
      <c r="C128" s="1" t="s">
        <v>3</v>
      </c>
      <c r="D128" s="1">
        <v>0.9</v>
      </c>
    </row>
    <row r="129" spans="1:4" x14ac:dyDescent="0.4">
      <c r="A129" s="1">
        <v>40</v>
      </c>
      <c r="B129" s="1" t="str">
        <f t="shared" si="2"/>
        <v>triploid_40</v>
      </c>
      <c r="C129" s="1" t="s">
        <v>3</v>
      </c>
      <c r="D129" s="1">
        <v>0.5</v>
      </c>
    </row>
    <row r="130" spans="1:4" x14ac:dyDescent="0.4">
      <c r="A130" s="1">
        <v>45</v>
      </c>
      <c r="B130" s="1" t="str">
        <f t="shared" si="2"/>
        <v>triploid_45</v>
      </c>
      <c r="C130" s="1" t="s">
        <v>3</v>
      </c>
      <c r="D130" s="1">
        <v>0.3</v>
      </c>
    </row>
    <row r="131" spans="1:4" x14ac:dyDescent="0.4">
      <c r="A131" s="1">
        <v>50</v>
      </c>
      <c r="B131" s="1" t="str">
        <f t="shared" si="2"/>
        <v>triploid_50</v>
      </c>
      <c r="C131" s="1" t="s">
        <v>3</v>
      </c>
      <c r="D131" s="1">
        <v>1.6</v>
      </c>
    </row>
    <row r="132" spans="1:4" x14ac:dyDescent="0.4">
      <c r="A132" s="1">
        <v>55</v>
      </c>
      <c r="B132" s="1" t="str">
        <f t="shared" ref="B132:B195" si="3">C132&amp;"_"&amp;A132</f>
        <v>triploid_55</v>
      </c>
      <c r="C132" s="1" t="s">
        <v>3</v>
      </c>
      <c r="D132" s="1">
        <v>0.1</v>
      </c>
    </row>
    <row r="133" spans="1:4" x14ac:dyDescent="0.4">
      <c r="A133" s="1">
        <v>60</v>
      </c>
      <c r="B133" s="1" t="str">
        <f t="shared" si="3"/>
        <v>triploid_60</v>
      </c>
      <c r="C133" s="1" t="s">
        <v>3</v>
      </c>
      <c r="D133" s="1">
        <v>0.6</v>
      </c>
    </row>
    <row r="134" spans="1:4" x14ac:dyDescent="0.4">
      <c r="A134" s="1">
        <v>65</v>
      </c>
      <c r="B134" s="1" t="str">
        <f t="shared" si="3"/>
        <v>triploid_65</v>
      </c>
      <c r="C134" s="1" t="s">
        <v>3</v>
      </c>
      <c r="D134" s="1">
        <v>0.2</v>
      </c>
    </row>
    <row r="135" spans="1:4" x14ac:dyDescent="0.4">
      <c r="A135" s="1">
        <v>70</v>
      </c>
      <c r="B135" s="1" t="str">
        <f t="shared" si="3"/>
        <v>triploid_70</v>
      </c>
      <c r="C135" s="1" t="s">
        <v>3</v>
      </c>
      <c r="D135" s="1">
        <v>0.9</v>
      </c>
    </row>
    <row r="136" spans="1:4" x14ac:dyDescent="0.4">
      <c r="A136" s="1">
        <v>75</v>
      </c>
      <c r="B136" s="1" t="str">
        <f t="shared" si="3"/>
        <v>triploid_75</v>
      </c>
      <c r="C136" s="1" t="s">
        <v>3</v>
      </c>
      <c r="D136" s="1">
        <v>0.8</v>
      </c>
    </row>
    <row r="137" spans="1:4" x14ac:dyDescent="0.4">
      <c r="A137" s="1">
        <v>80</v>
      </c>
      <c r="B137" s="1" t="str">
        <f t="shared" si="3"/>
        <v>triploid_80</v>
      </c>
      <c r="C137" s="1" t="s">
        <v>3</v>
      </c>
      <c r="D137" s="1">
        <v>0.6</v>
      </c>
    </row>
    <row r="138" spans="1:4" x14ac:dyDescent="0.4">
      <c r="A138" s="1">
        <v>85</v>
      </c>
      <c r="B138" s="1" t="str">
        <f t="shared" si="3"/>
        <v>triploid_85</v>
      </c>
      <c r="C138" s="1" t="s">
        <v>3</v>
      </c>
      <c r="D138" s="1">
        <v>0.5</v>
      </c>
    </row>
    <row r="139" spans="1:4" x14ac:dyDescent="0.4">
      <c r="A139" s="1">
        <v>90</v>
      </c>
      <c r="B139" s="1" t="str">
        <f t="shared" si="3"/>
        <v>triploid_90</v>
      </c>
      <c r="C139" s="1" t="s">
        <v>3</v>
      </c>
      <c r="D139" s="1">
        <v>0.8</v>
      </c>
    </row>
    <row r="140" spans="1:4" x14ac:dyDescent="0.4">
      <c r="A140" s="1">
        <v>95</v>
      </c>
      <c r="B140" s="1" t="str">
        <f t="shared" si="3"/>
        <v>triploid_95</v>
      </c>
      <c r="C140" s="1" t="s">
        <v>3</v>
      </c>
      <c r="D140" s="1">
        <v>0.4</v>
      </c>
    </row>
    <row r="141" spans="1:4" x14ac:dyDescent="0.4">
      <c r="A141" s="1">
        <v>100</v>
      </c>
      <c r="B141" s="1" t="str">
        <f t="shared" si="3"/>
        <v>triploid_100</v>
      </c>
      <c r="C141" s="1" t="s">
        <v>3</v>
      </c>
      <c r="D141" s="1">
        <v>6.1</v>
      </c>
    </row>
    <row r="142" spans="1:4" x14ac:dyDescent="0.4">
      <c r="A142" s="1">
        <v>5</v>
      </c>
      <c r="B142" s="1" t="str">
        <f t="shared" si="3"/>
        <v>triploid_5</v>
      </c>
      <c r="C142" s="1" t="s">
        <v>3</v>
      </c>
      <c r="D142" s="1">
        <v>81.2</v>
      </c>
    </row>
    <row r="143" spans="1:4" x14ac:dyDescent="0.4">
      <c r="A143" s="1">
        <v>10</v>
      </c>
      <c r="B143" s="1" t="str">
        <f t="shared" si="3"/>
        <v>triploid_10</v>
      </c>
      <c r="C143" s="1" t="s">
        <v>3</v>
      </c>
      <c r="D143" s="1">
        <v>2.2000000000000002</v>
      </c>
    </row>
    <row r="144" spans="1:4" x14ac:dyDescent="0.4">
      <c r="A144" s="1">
        <v>15</v>
      </c>
      <c r="B144" s="1" t="str">
        <f t="shared" si="3"/>
        <v>triploid_15</v>
      </c>
      <c r="C144" s="1" t="s">
        <v>3</v>
      </c>
      <c r="D144" s="1">
        <v>0.8</v>
      </c>
    </row>
    <row r="145" spans="1:4" x14ac:dyDescent="0.4">
      <c r="A145" s="1">
        <v>20</v>
      </c>
      <c r="B145" s="1" t="str">
        <f t="shared" si="3"/>
        <v>triploid_20</v>
      </c>
      <c r="C145" s="1" t="s">
        <v>3</v>
      </c>
      <c r="D145" s="1">
        <v>0.5</v>
      </c>
    </row>
    <row r="146" spans="1:4" x14ac:dyDescent="0.4">
      <c r="A146" s="1">
        <v>25</v>
      </c>
      <c r="B146" s="1" t="str">
        <f t="shared" si="3"/>
        <v>triploid_25</v>
      </c>
      <c r="C146" s="1" t="s">
        <v>3</v>
      </c>
      <c r="D146" s="1">
        <v>1.4</v>
      </c>
    </row>
    <row r="147" spans="1:4" x14ac:dyDescent="0.4">
      <c r="A147" s="1">
        <v>30</v>
      </c>
      <c r="B147" s="1" t="str">
        <f t="shared" si="3"/>
        <v>triploid_30</v>
      </c>
      <c r="C147" s="1" t="s">
        <v>3</v>
      </c>
      <c r="D147" s="1">
        <v>0.5</v>
      </c>
    </row>
    <row r="148" spans="1:4" x14ac:dyDescent="0.4">
      <c r="A148" s="1">
        <v>35</v>
      </c>
      <c r="B148" s="1" t="str">
        <f t="shared" si="3"/>
        <v>triploid_35</v>
      </c>
      <c r="C148" s="1" t="s">
        <v>3</v>
      </c>
      <c r="D148" s="1">
        <v>1</v>
      </c>
    </row>
    <row r="149" spans="1:4" x14ac:dyDescent="0.4">
      <c r="A149" s="1">
        <v>40</v>
      </c>
      <c r="B149" s="1" t="str">
        <f t="shared" si="3"/>
        <v>triploid_40</v>
      </c>
      <c r="C149" s="1" t="s">
        <v>3</v>
      </c>
      <c r="D149" s="1">
        <v>0.5</v>
      </c>
    </row>
    <row r="150" spans="1:4" x14ac:dyDescent="0.4">
      <c r="A150" s="1">
        <v>45</v>
      </c>
      <c r="B150" s="1" t="str">
        <f t="shared" si="3"/>
        <v>triploid_45</v>
      </c>
      <c r="C150" s="1" t="s">
        <v>3</v>
      </c>
      <c r="D150" s="1">
        <v>0.7</v>
      </c>
    </row>
    <row r="151" spans="1:4" x14ac:dyDescent="0.4">
      <c r="A151" s="1">
        <v>50</v>
      </c>
      <c r="B151" s="1" t="str">
        <f t="shared" si="3"/>
        <v>triploid_50</v>
      </c>
      <c r="C151" s="1" t="s">
        <v>3</v>
      </c>
      <c r="D151" s="1">
        <v>0.6</v>
      </c>
    </row>
    <row r="152" spans="1:4" x14ac:dyDescent="0.4">
      <c r="A152" s="1">
        <v>55</v>
      </c>
      <c r="B152" s="1" t="str">
        <f t="shared" si="3"/>
        <v>triploid_55</v>
      </c>
      <c r="C152" s="1" t="s">
        <v>3</v>
      </c>
      <c r="D152" s="1">
        <v>0.4</v>
      </c>
    </row>
    <row r="153" spans="1:4" x14ac:dyDescent="0.4">
      <c r="A153" s="1">
        <v>60</v>
      </c>
      <c r="B153" s="1" t="str">
        <f t="shared" si="3"/>
        <v>triploid_60</v>
      </c>
      <c r="C153" s="1" t="s">
        <v>3</v>
      </c>
      <c r="D153" s="1">
        <v>0.6</v>
      </c>
    </row>
    <row r="154" spans="1:4" x14ac:dyDescent="0.4">
      <c r="A154" s="1">
        <v>65</v>
      </c>
      <c r="B154" s="1" t="str">
        <f t="shared" si="3"/>
        <v>triploid_65</v>
      </c>
      <c r="C154" s="1" t="s">
        <v>3</v>
      </c>
      <c r="D154" s="1">
        <v>0.4</v>
      </c>
    </row>
    <row r="155" spans="1:4" x14ac:dyDescent="0.4">
      <c r="A155" s="1">
        <v>70</v>
      </c>
      <c r="B155" s="1" t="str">
        <f t="shared" si="3"/>
        <v>triploid_70</v>
      </c>
      <c r="C155" s="1" t="s">
        <v>3</v>
      </c>
      <c r="D155" s="1">
        <v>1.5</v>
      </c>
    </row>
    <row r="156" spans="1:4" x14ac:dyDescent="0.4">
      <c r="A156" s="1">
        <v>75</v>
      </c>
      <c r="B156" s="1" t="str">
        <f t="shared" si="3"/>
        <v>triploid_75</v>
      </c>
      <c r="C156" s="1" t="s">
        <v>3</v>
      </c>
      <c r="D156" s="1">
        <v>0.7</v>
      </c>
    </row>
    <row r="157" spans="1:4" x14ac:dyDescent="0.4">
      <c r="A157" s="1">
        <v>80</v>
      </c>
      <c r="B157" s="1" t="str">
        <f t="shared" si="3"/>
        <v>triploid_80</v>
      </c>
      <c r="C157" s="1" t="s">
        <v>3</v>
      </c>
      <c r="D157" s="1">
        <v>0.4</v>
      </c>
    </row>
    <row r="158" spans="1:4" x14ac:dyDescent="0.4">
      <c r="A158" s="1">
        <v>85</v>
      </c>
      <c r="B158" s="1" t="str">
        <f t="shared" si="3"/>
        <v>triploid_85</v>
      </c>
      <c r="C158" s="1" t="s">
        <v>3</v>
      </c>
      <c r="D158" s="1">
        <v>0.4</v>
      </c>
    </row>
    <row r="159" spans="1:4" x14ac:dyDescent="0.4">
      <c r="A159" s="1">
        <v>90</v>
      </c>
      <c r="B159" s="1" t="str">
        <f t="shared" si="3"/>
        <v>triploid_90</v>
      </c>
      <c r="C159" s="1" t="s">
        <v>3</v>
      </c>
      <c r="D159" s="1">
        <v>0.8</v>
      </c>
    </row>
    <row r="160" spans="1:4" x14ac:dyDescent="0.4">
      <c r="A160" s="1">
        <v>95</v>
      </c>
      <c r="B160" s="1" t="str">
        <f t="shared" si="3"/>
        <v>triploid_95</v>
      </c>
      <c r="C160" s="1" t="s">
        <v>3</v>
      </c>
      <c r="D160" s="1">
        <v>0.9</v>
      </c>
    </row>
    <row r="161" spans="1:4" x14ac:dyDescent="0.4">
      <c r="A161" s="1">
        <v>100</v>
      </c>
      <c r="B161" s="1" t="str">
        <f t="shared" si="3"/>
        <v>triploid_100</v>
      </c>
      <c r="C161" s="1" t="s">
        <v>3</v>
      </c>
      <c r="D161" s="1">
        <v>4.5</v>
      </c>
    </row>
    <row r="162" spans="1:4" x14ac:dyDescent="0.4">
      <c r="A162" s="1">
        <v>5</v>
      </c>
      <c r="B162" s="1" t="str">
        <f t="shared" si="3"/>
        <v>triploid_5</v>
      </c>
      <c r="C162" s="1" t="s">
        <v>3</v>
      </c>
      <c r="D162" s="1">
        <v>81.099999999999994</v>
      </c>
    </row>
    <row r="163" spans="1:4" x14ac:dyDescent="0.4">
      <c r="A163" s="1">
        <v>10</v>
      </c>
      <c r="B163" s="1" t="str">
        <f t="shared" si="3"/>
        <v>triploid_10</v>
      </c>
      <c r="C163" s="1" t="s">
        <v>3</v>
      </c>
      <c r="D163" s="1">
        <v>1.6</v>
      </c>
    </row>
    <row r="164" spans="1:4" x14ac:dyDescent="0.4">
      <c r="A164" s="1">
        <v>15</v>
      </c>
      <c r="B164" s="1" t="str">
        <f t="shared" si="3"/>
        <v>triploid_15</v>
      </c>
      <c r="C164" s="1" t="s">
        <v>3</v>
      </c>
      <c r="D164" s="1">
        <v>1.2</v>
      </c>
    </row>
    <row r="165" spans="1:4" x14ac:dyDescent="0.4">
      <c r="A165" s="1">
        <v>20</v>
      </c>
      <c r="B165" s="1" t="str">
        <f t="shared" si="3"/>
        <v>triploid_20</v>
      </c>
      <c r="C165" s="1" t="s">
        <v>3</v>
      </c>
      <c r="D165" s="1">
        <v>1.5</v>
      </c>
    </row>
    <row r="166" spans="1:4" x14ac:dyDescent="0.4">
      <c r="A166" s="1">
        <v>25</v>
      </c>
      <c r="B166" s="1" t="str">
        <f t="shared" si="3"/>
        <v>triploid_25</v>
      </c>
      <c r="C166" s="1" t="s">
        <v>3</v>
      </c>
      <c r="D166" s="1">
        <v>1</v>
      </c>
    </row>
    <row r="167" spans="1:4" x14ac:dyDescent="0.4">
      <c r="A167" s="1">
        <v>30</v>
      </c>
      <c r="B167" s="1" t="str">
        <f t="shared" si="3"/>
        <v>triploid_30</v>
      </c>
      <c r="C167" s="1" t="s">
        <v>3</v>
      </c>
      <c r="D167" s="1">
        <v>0.9</v>
      </c>
    </row>
    <row r="168" spans="1:4" x14ac:dyDescent="0.4">
      <c r="A168" s="1">
        <v>35</v>
      </c>
      <c r="B168" s="1" t="str">
        <f t="shared" si="3"/>
        <v>triploid_35</v>
      </c>
      <c r="C168" s="1" t="s">
        <v>3</v>
      </c>
      <c r="D168" s="1">
        <v>0.3</v>
      </c>
    </row>
    <row r="169" spans="1:4" x14ac:dyDescent="0.4">
      <c r="A169" s="1">
        <v>40</v>
      </c>
      <c r="B169" s="1" t="str">
        <f t="shared" si="3"/>
        <v>triploid_40</v>
      </c>
      <c r="C169" s="1" t="s">
        <v>3</v>
      </c>
      <c r="D169" s="1">
        <v>1.1000000000000001</v>
      </c>
    </row>
    <row r="170" spans="1:4" x14ac:dyDescent="0.4">
      <c r="A170" s="1">
        <v>45</v>
      </c>
      <c r="B170" s="1" t="str">
        <f t="shared" si="3"/>
        <v>triploid_45</v>
      </c>
      <c r="C170" s="1" t="s">
        <v>3</v>
      </c>
      <c r="D170" s="1">
        <v>0.3</v>
      </c>
    </row>
    <row r="171" spans="1:4" x14ac:dyDescent="0.4">
      <c r="A171" s="1">
        <v>50</v>
      </c>
      <c r="B171" s="1" t="str">
        <f t="shared" si="3"/>
        <v>triploid_50</v>
      </c>
      <c r="C171" s="1" t="s">
        <v>3</v>
      </c>
      <c r="D171" s="1">
        <v>0.5</v>
      </c>
    </row>
    <row r="172" spans="1:4" x14ac:dyDescent="0.4">
      <c r="A172" s="1">
        <v>55</v>
      </c>
      <c r="B172" s="1" t="str">
        <f t="shared" si="3"/>
        <v>triploid_55</v>
      </c>
      <c r="C172" s="1" t="s">
        <v>3</v>
      </c>
      <c r="D172" s="1">
        <v>0.2</v>
      </c>
    </row>
    <row r="173" spans="1:4" x14ac:dyDescent="0.4">
      <c r="A173" s="1">
        <v>60</v>
      </c>
      <c r="B173" s="1" t="str">
        <f t="shared" si="3"/>
        <v>triploid_60</v>
      </c>
      <c r="C173" s="1" t="s">
        <v>3</v>
      </c>
      <c r="D173" s="1">
        <v>1</v>
      </c>
    </row>
    <row r="174" spans="1:4" x14ac:dyDescent="0.4">
      <c r="A174" s="1">
        <v>65</v>
      </c>
      <c r="B174" s="1" t="str">
        <f t="shared" si="3"/>
        <v>triploid_65</v>
      </c>
      <c r="C174" s="1" t="s">
        <v>3</v>
      </c>
      <c r="D174" s="1">
        <v>0.5</v>
      </c>
    </row>
    <row r="175" spans="1:4" x14ac:dyDescent="0.4">
      <c r="A175" s="1">
        <v>70</v>
      </c>
      <c r="B175" s="1" t="str">
        <f t="shared" si="3"/>
        <v>triploid_70</v>
      </c>
      <c r="C175" s="1" t="s">
        <v>3</v>
      </c>
      <c r="D175" s="1">
        <v>1.1000000000000001</v>
      </c>
    </row>
    <row r="176" spans="1:4" x14ac:dyDescent="0.4">
      <c r="A176" s="1">
        <v>75</v>
      </c>
      <c r="B176" s="1" t="str">
        <f t="shared" si="3"/>
        <v>triploid_75</v>
      </c>
      <c r="C176" s="1" t="s">
        <v>3</v>
      </c>
      <c r="D176" s="1">
        <v>0.9</v>
      </c>
    </row>
    <row r="177" spans="1:4" x14ac:dyDescent="0.4">
      <c r="A177" s="1">
        <v>80</v>
      </c>
      <c r="B177" s="1" t="str">
        <f t="shared" si="3"/>
        <v>triploid_80</v>
      </c>
      <c r="C177" s="1" t="s">
        <v>3</v>
      </c>
      <c r="D177" s="1">
        <v>0.6</v>
      </c>
    </row>
    <row r="178" spans="1:4" x14ac:dyDescent="0.4">
      <c r="A178" s="1">
        <v>85</v>
      </c>
      <c r="B178" s="1" t="str">
        <f t="shared" si="3"/>
        <v>triploid_85</v>
      </c>
      <c r="C178" s="1" t="s">
        <v>3</v>
      </c>
      <c r="D178" s="1">
        <v>0.6</v>
      </c>
    </row>
    <row r="179" spans="1:4" x14ac:dyDescent="0.4">
      <c r="A179" s="1">
        <v>90</v>
      </c>
      <c r="B179" s="1" t="str">
        <f t="shared" si="3"/>
        <v>triploid_90</v>
      </c>
      <c r="C179" s="1" t="s">
        <v>3</v>
      </c>
      <c r="D179" s="1">
        <v>0.7</v>
      </c>
    </row>
    <row r="180" spans="1:4" x14ac:dyDescent="0.4">
      <c r="A180" s="1">
        <v>95</v>
      </c>
      <c r="B180" s="1" t="str">
        <f t="shared" si="3"/>
        <v>triploid_95</v>
      </c>
      <c r="C180" s="1" t="s">
        <v>3</v>
      </c>
      <c r="D180" s="1">
        <v>0.4</v>
      </c>
    </row>
    <row r="181" spans="1:4" x14ac:dyDescent="0.4">
      <c r="A181" s="1">
        <v>100</v>
      </c>
      <c r="B181" s="1" t="str">
        <f t="shared" si="3"/>
        <v>triploid_100</v>
      </c>
      <c r="C181" s="1" t="s">
        <v>3</v>
      </c>
      <c r="D181" s="1">
        <v>4.4000000000000004</v>
      </c>
    </row>
    <row r="182" spans="1:4" x14ac:dyDescent="0.4">
      <c r="A182" s="1">
        <v>5</v>
      </c>
      <c r="B182" s="1" t="str">
        <f t="shared" si="3"/>
        <v>triploid_5</v>
      </c>
      <c r="C182" s="1" t="s">
        <v>3</v>
      </c>
      <c r="D182" s="1">
        <v>82.3</v>
      </c>
    </row>
    <row r="183" spans="1:4" x14ac:dyDescent="0.4">
      <c r="A183" s="1">
        <v>10</v>
      </c>
      <c r="B183" s="1" t="str">
        <f t="shared" si="3"/>
        <v>triploid_10</v>
      </c>
      <c r="C183" s="1" t="s">
        <v>3</v>
      </c>
      <c r="D183" s="1">
        <v>2.1</v>
      </c>
    </row>
    <row r="184" spans="1:4" x14ac:dyDescent="0.4">
      <c r="A184" s="1">
        <v>15</v>
      </c>
      <c r="B184" s="1" t="str">
        <f t="shared" si="3"/>
        <v>triploid_15</v>
      </c>
      <c r="C184" s="1" t="s">
        <v>3</v>
      </c>
      <c r="D184" s="1">
        <v>0.8</v>
      </c>
    </row>
    <row r="185" spans="1:4" x14ac:dyDescent="0.4">
      <c r="A185" s="1">
        <v>20</v>
      </c>
      <c r="B185" s="1" t="str">
        <f t="shared" si="3"/>
        <v>triploid_20</v>
      </c>
      <c r="C185" s="1" t="s">
        <v>3</v>
      </c>
      <c r="D185" s="1">
        <v>0.4</v>
      </c>
    </row>
    <row r="186" spans="1:4" x14ac:dyDescent="0.4">
      <c r="A186" s="1">
        <v>25</v>
      </c>
      <c r="B186" s="1" t="str">
        <f t="shared" si="3"/>
        <v>triploid_25</v>
      </c>
      <c r="C186" s="1" t="s">
        <v>3</v>
      </c>
      <c r="D186" s="1">
        <v>1.3</v>
      </c>
    </row>
    <row r="187" spans="1:4" x14ac:dyDescent="0.4">
      <c r="A187" s="1">
        <v>30</v>
      </c>
      <c r="B187" s="1" t="str">
        <f t="shared" si="3"/>
        <v>triploid_30</v>
      </c>
      <c r="C187" s="1" t="s">
        <v>3</v>
      </c>
      <c r="D187" s="1">
        <v>0.5</v>
      </c>
    </row>
    <row r="188" spans="1:4" x14ac:dyDescent="0.4">
      <c r="A188" s="1">
        <v>35</v>
      </c>
      <c r="B188" s="1" t="str">
        <f t="shared" si="3"/>
        <v>triploid_35</v>
      </c>
      <c r="C188" s="1" t="s">
        <v>3</v>
      </c>
      <c r="D188" s="1">
        <v>0.9</v>
      </c>
    </row>
    <row r="189" spans="1:4" x14ac:dyDescent="0.4">
      <c r="A189" s="1">
        <v>40</v>
      </c>
      <c r="B189" s="1" t="str">
        <f t="shared" si="3"/>
        <v>triploid_40</v>
      </c>
      <c r="C189" s="1" t="s">
        <v>3</v>
      </c>
      <c r="D189" s="1">
        <v>0.4</v>
      </c>
    </row>
    <row r="190" spans="1:4" x14ac:dyDescent="0.4">
      <c r="A190" s="1">
        <v>45</v>
      </c>
      <c r="B190" s="1" t="str">
        <f t="shared" si="3"/>
        <v>triploid_45</v>
      </c>
      <c r="C190" s="1" t="s">
        <v>3</v>
      </c>
      <c r="D190" s="1">
        <v>0.6</v>
      </c>
    </row>
    <row r="191" spans="1:4" x14ac:dyDescent="0.4">
      <c r="A191" s="1">
        <v>50</v>
      </c>
      <c r="B191" s="1" t="str">
        <f t="shared" si="3"/>
        <v>triploid_50</v>
      </c>
      <c r="C191" s="1" t="s">
        <v>3</v>
      </c>
      <c r="D191" s="1">
        <v>0.5</v>
      </c>
    </row>
    <row r="192" spans="1:4" x14ac:dyDescent="0.4">
      <c r="A192" s="1">
        <v>55</v>
      </c>
      <c r="B192" s="1" t="str">
        <f t="shared" si="3"/>
        <v>triploid_55</v>
      </c>
      <c r="C192" s="1" t="s">
        <v>3</v>
      </c>
      <c r="D192" s="1">
        <v>0.3</v>
      </c>
    </row>
    <row r="193" spans="1:4" x14ac:dyDescent="0.4">
      <c r="A193" s="1">
        <v>60</v>
      </c>
      <c r="B193" s="1" t="str">
        <f t="shared" si="3"/>
        <v>triploid_60</v>
      </c>
      <c r="C193" s="1" t="s">
        <v>3</v>
      </c>
      <c r="D193" s="1">
        <v>0.5</v>
      </c>
    </row>
    <row r="194" spans="1:4" x14ac:dyDescent="0.4">
      <c r="A194" s="1">
        <v>65</v>
      </c>
      <c r="B194" s="1" t="str">
        <f t="shared" si="3"/>
        <v>triploid_65</v>
      </c>
      <c r="C194" s="1" t="s">
        <v>3</v>
      </c>
      <c r="D194" s="1">
        <v>0.3</v>
      </c>
    </row>
    <row r="195" spans="1:4" x14ac:dyDescent="0.4">
      <c r="A195" s="1">
        <v>70</v>
      </c>
      <c r="B195" s="1" t="str">
        <f t="shared" si="3"/>
        <v>triploid_70</v>
      </c>
      <c r="C195" s="1" t="s">
        <v>3</v>
      </c>
      <c r="D195" s="1">
        <v>1.3</v>
      </c>
    </row>
    <row r="196" spans="1:4" x14ac:dyDescent="0.4">
      <c r="A196" s="1">
        <v>75</v>
      </c>
      <c r="B196" s="1" t="str">
        <f t="shared" ref="B196:B259" si="4">C196&amp;"_"&amp;A196</f>
        <v>triploid_75</v>
      </c>
      <c r="C196" s="1" t="s">
        <v>3</v>
      </c>
      <c r="D196" s="1">
        <v>0.6</v>
      </c>
    </row>
    <row r="197" spans="1:4" x14ac:dyDescent="0.4">
      <c r="A197" s="1">
        <v>80</v>
      </c>
      <c r="B197" s="1" t="str">
        <f t="shared" si="4"/>
        <v>triploid_80</v>
      </c>
      <c r="C197" s="1" t="s">
        <v>3</v>
      </c>
      <c r="D197" s="1">
        <v>0.4</v>
      </c>
    </row>
    <row r="198" spans="1:4" x14ac:dyDescent="0.4">
      <c r="A198" s="1">
        <v>85</v>
      </c>
      <c r="B198" s="1" t="str">
        <f t="shared" si="4"/>
        <v>triploid_85</v>
      </c>
      <c r="C198" s="1" t="s">
        <v>3</v>
      </c>
      <c r="D198" s="1">
        <v>0.4</v>
      </c>
    </row>
    <row r="199" spans="1:4" x14ac:dyDescent="0.4">
      <c r="A199" s="1">
        <v>90</v>
      </c>
      <c r="B199" s="1" t="str">
        <f t="shared" si="4"/>
        <v>triploid_90</v>
      </c>
      <c r="C199" s="1" t="s">
        <v>3</v>
      </c>
      <c r="D199" s="1">
        <v>0.8</v>
      </c>
    </row>
    <row r="200" spans="1:4" x14ac:dyDescent="0.4">
      <c r="A200" s="1">
        <v>95</v>
      </c>
      <c r="B200" s="1" t="str">
        <f t="shared" si="4"/>
        <v>triploid_95</v>
      </c>
      <c r="C200" s="1" t="s">
        <v>3</v>
      </c>
      <c r="D200" s="1">
        <v>0.9</v>
      </c>
    </row>
    <row r="201" spans="1:4" x14ac:dyDescent="0.4">
      <c r="A201" s="1">
        <v>100</v>
      </c>
      <c r="B201" s="1" t="str">
        <f t="shared" si="4"/>
        <v>triploid_100</v>
      </c>
      <c r="C201" s="1" t="s">
        <v>3</v>
      </c>
      <c r="D201" s="1">
        <v>4.8</v>
      </c>
    </row>
    <row r="202" spans="1:4" x14ac:dyDescent="0.4">
      <c r="A202" s="1">
        <v>5</v>
      </c>
      <c r="B202" s="1" t="str">
        <f t="shared" si="4"/>
        <v>triploid_5</v>
      </c>
      <c r="C202" s="1" t="s">
        <v>3</v>
      </c>
      <c r="D202" s="1">
        <v>81</v>
      </c>
    </row>
    <row r="203" spans="1:4" x14ac:dyDescent="0.4">
      <c r="A203" s="1">
        <v>10</v>
      </c>
      <c r="B203" s="1" t="str">
        <f t="shared" si="4"/>
        <v>triploid_10</v>
      </c>
      <c r="C203" s="1" t="s">
        <v>3</v>
      </c>
      <c r="D203" s="1">
        <v>1.8</v>
      </c>
    </row>
    <row r="204" spans="1:4" x14ac:dyDescent="0.4">
      <c r="A204" s="1">
        <v>15</v>
      </c>
      <c r="B204" s="1" t="str">
        <f t="shared" si="4"/>
        <v>triploid_15</v>
      </c>
      <c r="C204" s="1" t="s">
        <v>3</v>
      </c>
      <c r="D204" s="1">
        <v>1.2</v>
      </c>
    </row>
    <row r="205" spans="1:4" x14ac:dyDescent="0.4">
      <c r="A205" s="1">
        <v>20</v>
      </c>
      <c r="B205" s="1" t="str">
        <f t="shared" si="4"/>
        <v>triploid_20</v>
      </c>
      <c r="C205" s="1" t="s">
        <v>3</v>
      </c>
      <c r="D205" s="1">
        <v>1.6</v>
      </c>
    </row>
    <row r="206" spans="1:4" x14ac:dyDescent="0.4">
      <c r="A206" s="1">
        <v>25</v>
      </c>
      <c r="B206" s="1" t="str">
        <f t="shared" si="4"/>
        <v>triploid_25</v>
      </c>
      <c r="C206" s="1" t="s">
        <v>3</v>
      </c>
      <c r="D206" s="1">
        <v>1</v>
      </c>
    </row>
    <row r="207" spans="1:4" x14ac:dyDescent="0.4">
      <c r="A207" s="1">
        <v>30</v>
      </c>
      <c r="B207" s="1" t="str">
        <f t="shared" si="4"/>
        <v>triploid_30</v>
      </c>
      <c r="C207" s="1" t="s">
        <v>3</v>
      </c>
      <c r="D207" s="1">
        <v>1</v>
      </c>
    </row>
    <row r="208" spans="1:4" x14ac:dyDescent="0.4">
      <c r="A208" s="1">
        <v>35</v>
      </c>
      <c r="B208" s="1" t="str">
        <f t="shared" si="4"/>
        <v>triploid_35</v>
      </c>
      <c r="C208" s="1" t="s">
        <v>3</v>
      </c>
      <c r="D208" s="1">
        <v>0.3</v>
      </c>
    </row>
    <row r="209" spans="1:4" x14ac:dyDescent="0.4">
      <c r="A209" s="1">
        <v>40</v>
      </c>
      <c r="B209" s="1" t="str">
        <f t="shared" si="4"/>
        <v>triploid_40</v>
      </c>
      <c r="C209" s="1" t="s">
        <v>3</v>
      </c>
      <c r="D209" s="1">
        <v>1.2</v>
      </c>
    </row>
    <row r="210" spans="1:4" x14ac:dyDescent="0.4">
      <c r="A210" s="1">
        <v>45</v>
      </c>
      <c r="B210" s="1" t="str">
        <f t="shared" si="4"/>
        <v>triploid_45</v>
      </c>
      <c r="C210" s="1" t="s">
        <v>3</v>
      </c>
      <c r="D210" s="1">
        <v>0.3</v>
      </c>
    </row>
    <row r="211" spans="1:4" x14ac:dyDescent="0.4">
      <c r="A211" s="1">
        <v>50</v>
      </c>
      <c r="B211" s="1" t="str">
        <f t="shared" si="4"/>
        <v>triploid_50</v>
      </c>
      <c r="C211" s="1" t="s">
        <v>3</v>
      </c>
      <c r="D211" s="1">
        <v>0.6</v>
      </c>
    </row>
    <row r="212" spans="1:4" x14ac:dyDescent="0.4">
      <c r="A212" s="1">
        <v>55</v>
      </c>
      <c r="B212" s="1" t="str">
        <f t="shared" si="4"/>
        <v>triploid_55</v>
      </c>
      <c r="C212" s="1" t="s">
        <v>3</v>
      </c>
      <c r="D212" s="1">
        <v>0.2</v>
      </c>
    </row>
    <row r="213" spans="1:4" x14ac:dyDescent="0.4">
      <c r="A213" s="1">
        <v>60</v>
      </c>
      <c r="B213" s="1" t="str">
        <f t="shared" si="4"/>
        <v>triploid_60</v>
      </c>
      <c r="C213" s="1" t="s">
        <v>3</v>
      </c>
      <c r="D213" s="1">
        <v>1</v>
      </c>
    </row>
    <row r="214" spans="1:4" x14ac:dyDescent="0.4">
      <c r="A214" s="1">
        <v>65</v>
      </c>
      <c r="B214" s="1" t="str">
        <f t="shared" si="4"/>
        <v>triploid_65</v>
      </c>
      <c r="C214" s="1" t="s">
        <v>3</v>
      </c>
      <c r="D214" s="1">
        <v>0.5</v>
      </c>
    </row>
    <row r="215" spans="1:4" x14ac:dyDescent="0.4">
      <c r="A215" s="1">
        <v>70</v>
      </c>
      <c r="B215" s="1" t="str">
        <f t="shared" si="4"/>
        <v>triploid_70</v>
      </c>
      <c r="C215" s="1" t="s">
        <v>3</v>
      </c>
      <c r="D215" s="1">
        <v>1.1000000000000001</v>
      </c>
    </row>
    <row r="216" spans="1:4" x14ac:dyDescent="0.4">
      <c r="A216" s="1">
        <v>75</v>
      </c>
      <c r="B216" s="1" t="str">
        <f t="shared" si="4"/>
        <v>triploid_75</v>
      </c>
      <c r="C216" s="1" t="s">
        <v>3</v>
      </c>
      <c r="D216" s="1">
        <v>0.9</v>
      </c>
    </row>
    <row r="217" spans="1:4" x14ac:dyDescent="0.4">
      <c r="A217" s="1">
        <v>80</v>
      </c>
      <c r="B217" s="1" t="str">
        <f t="shared" si="4"/>
        <v>triploid_80</v>
      </c>
      <c r="C217" s="1" t="s">
        <v>3</v>
      </c>
      <c r="D217" s="1">
        <v>0.6</v>
      </c>
    </row>
    <row r="218" spans="1:4" x14ac:dyDescent="0.4">
      <c r="A218" s="1">
        <v>85</v>
      </c>
      <c r="B218" s="1" t="str">
        <f t="shared" si="4"/>
        <v>triploid_85</v>
      </c>
      <c r="C218" s="1" t="s">
        <v>3</v>
      </c>
      <c r="D218" s="1">
        <v>0.6</v>
      </c>
    </row>
    <row r="219" spans="1:4" x14ac:dyDescent="0.4">
      <c r="A219" s="1">
        <v>90</v>
      </c>
      <c r="B219" s="1" t="str">
        <f t="shared" si="4"/>
        <v>triploid_90</v>
      </c>
      <c r="C219" s="1" t="s">
        <v>3</v>
      </c>
      <c r="D219" s="1">
        <v>0.7</v>
      </c>
    </row>
    <row r="220" spans="1:4" x14ac:dyDescent="0.4">
      <c r="A220" s="1">
        <v>95</v>
      </c>
      <c r="B220" s="1" t="str">
        <f t="shared" si="4"/>
        <v>triploid_95</v>
      </c>
      <c r="C220" s="1" t="s">
        <v>3</v>
      </c>
      <c r="D220" s="1">
        <v>0.4</v>
      </c>
    </row>
    <row r="221" spans="1:4" x14ac:dyDescent="0.4">
      <c r="A221" s="1">
        <v>100</v>
      </c>
      <c r="B221" s="1" t="str">
        <f t="shared" si="4"/>
        <v>triploid_100</v>
      </c>
      <c r="C221" s="1" t="s">
        <v>3</v>
      </c>
      <c r="D221" s="1">
        <v>3.9</v>
      </c>
    </row>
    <row r="222" spans="1:4" x14ac:dyDescent="0.4">
      <c r="A222" s="1">
        <v>5</v>
      </c>
      <c r="B222" s="1" t="str">
        <f t="shared" si="4"/>
        <v>diploid_5</v>
      </c>
      <c r="C222" s="1" t="s">
        <v>2</v>
      </c>
      <c r="D222" s="1">
        <v>79.900000000000006</v>
      </c>
    </row>
    <row r="223" spans="1:4" x14ac:dyDescent="0.4">
      <c r="A223" s="1">
        <v>10</v>
      </c>
      <c r="B223" s="1" t="str">
        <f t="shared" si="4"/>
        <v>diploid_10</v>
      </c>
      <c r="C223" s="1" t="s">
        <v>2</v>
      </c>
      <c r="D223" s="1">
        <v>2.5</v>
      </c>
    </row>
    <row r="224" spans="1:4" x14ac:dyDescent="0.4">
      <c r="A224" s="1">
        <v>15</v>
      </c>
      <c r="B224" s="1" t="str">
        <f t="shared" si="4"/>
        <v>diploid_15</v>
      </c>
      <c r="C224" s="1" t="s">
        <v>2</v>
      </c>
      <c r="D224" s="1">
        <v>1.3</v>
      </c>
    </row>
    <row r="225" spans="1:4" x14ac:dyDescent="0.4">
      <c r="A225" s="1">
        <v>20</v>
      </c>
      <c r="B225" s="1" t="str">
        <f t="shared" si="4"/>
        <v>diploid_20</v>
      </c>
      <c r="C225" s="1" t="s">
        <v>2</v>
      </c>
      <c r="D225" s="1">
        <v>1.2</v>
      </c>
    </row>
    <row r="226" spans="1:4" x14ac:dyDescent="0.4">
      <c r="A226" s="1">
        <v>25</v>
      </c>
      <c r="B226" s="1" t="str">
        <f t="shared" si="4"/>
        <v>diploid_25</v>
      </c>
      <c r="C226" s="1" t="s">
        <v>2</v>
      </c>
      <c r="D226" s="1">
        <v>0.9</v>
      </c>
    </row>
    <row r="227" spans="1:4" x14ac:dyDescent="0.4">
      <c r="A227" s="1">
        <v>30</v>
      </c>
      <c r="B227" s="1" t="str">
        <f t="shared" si="4"/>
        <v>diploid_30</v>
      </c>
      <c r="C227" s="1" t="s">
        <v>2</v>
      </c>
      <c r="D227" s="1">
        <v>0.5</v>
      </c>
    </row>
    <row r="228" spans="1:4" x14ac:dyDescent="0.4">
      <c r="A228" s="1">
        <v>35</v>
      </c>
      <c r="B228" s="1" t="str">
        <f t="shared" si="4"/>
        <v>diploid_35</v>
      </c>
      <c r="C228" s="1" t="s">
        <v>2</v>
      </c>
      <c r="D228" s="1">
        <v>1</v>
      </c>
    </row>
    <row r="229" spans="1:4" x14ac:dyDescent="0.4">
      <c r="A229" s="1">
        <v>40</v>
      </c>
      <c r="B229" s="1" t="str">
        <f t="shared" si="4"/>
        <v>diploid_40</v>
      </c>
      <c r="C229" s="1" t="s">
        <v>2</v>
      </c>
      <c r="D229" s="1">
        <v>0.7</v>
      </c>
    </row>
    <row r="230" spans="1:4" x14ac:dyDescent="0.4">
      <c r="A230" s="1">
        <v>45</v>
      </c>
      <c r="B230" s="1" t="str">
        <f t="shared" si="4"/>
        <v>diploid_45</v>
      </c>
      <c r="C230" s="1" t="s">
        <v>2</v>
      </c>
      <c r="D230" s="1">
        <v>0.5</v>
      </c>
    </row>
    <row r="231" spans="1:4" x14ac:dyDescent="0.4">
      <c r="A231" s="1">
        <v>50</v>
      </c>
      <c r="B231" s="1" t="str">
        <f t="shared" si="4"/>
        <v>diploid_50</v>
      </c>
      <c r="C231" s="1" t="s">
        <v>2</v>
      </c>
      <c r="D231" s="1">
        <v>1.4</v>
      </c>
    </row>
    <row r="232" spans="1:4" x14ac:dyDescent="0.4">
      <c r="A232" s="1">
        <v>55</v>
      </c>
      <c r="B232" s="1" t="str">
        <f t="shared" si="4"/>
        <v>diploid_55</v>
      </c>
      <c r="C232" s="1" t="s">
        <v>2</v>
      </c>
      <c r="D232" s="1">
        <v>0.3</v>
      </c>
    </row>
    <row r="233" spans="1:4" x14ac:dyDescent="0.4">
      <c r="A233" s="1">
        <v>60</v>
      </c>
      <c r="B233" s="1" t="str">
        <f t="shared" si="4"/>
        <v>diploid_60</v>
      </c>
      <c r="C233" s="1" t="s">
        <v>2</v>
      </c>
      <c r="D233" s="1">
        <v>0.7</v>
      </c>
    </row>
    <row r="234" spans="1:4" x14ac:dyDescent="0.4">
      <c r="A234" s="1">
        <v>65</v>
      </c>
      <c r="B234" s="1" t="str">
        <f t="shared" si="4"/>
        <v>diploid_65</v>
      </c>
      <c r="C234" s="1" t="s">
        <v>2</v>
      </c>
      <c r="D234" s="1">
        <v>0.4</v>
      </c>
    </row>
    <row r="235" spans="1:4" x14ac:dyDescent="0.4">
      <c r="A235" s="1">
        <v>70</v>
      </c>
      <c r="B235" s="1" t="str">
        <f t="shared" si="4"/>
        <v>diploid_70</v>
      </c>
      <c r="C235" s="1" t="s">
        <v>2</v>
      </c>
      <c r="D235" s="1">
        <v>0.8</v>
      </c>
    </row>
    <row r="236" spans="1:4" x14ac:dyDescent="0.4">
      <c r="A236" s="1">
        <v>75</v>
      </c>
      <c r="B236" s="1" t="str">
        <f t="shared" si="4"/>
        <v>diploid_75</v>
      </c>
      <c r="C236" s="1" t="s">
        <v>2</v>
      </c>
      <c r="D236" s="1">
        <v>0.8</v>
      </c>
    </row>
    <row r="237" spans="1:4" x14ac:dyDescent="0.4">
      <c r="A237" s="1">
        <v>80</v>
      </c>
      <c r="B237" s="1" t="str">
        <f t="shared" si="4"/>
        <v>diploid_80</v>
      </c>
      <c r="C237" s="1" t="s">
        <v>2</v>
      </c>
      <c r="D237" s="1">
        <v>0.7</v>
      </c>
    </row>
    <row r="238" spans="1:4" x14ac:dyDescent="0.4">
      <c r="A238" s="1">
        <v>85</v>
      </c>
      <c r="B238" s="1" t="str">
        <f t="shared" si="4"/>
        <v>diploid_85</v>
      </c>
      <c r="C238" s="1" t="s">
        <v>2</v>
      </c>
      <c r="D238" s="1">
        <v>0.7</v>
      </c>
    </row>
    <row r="239" spans="1:4" x14ac:dyDescent="0.4">
      <c r="A239" s="1">
        <v>90</v>
      </c>
      <c r="B239" s="1" t="str">
        <f t="shared" si="4"/>
        <v>diploid_90</v>
      </c>
      <c r="C239" s="1" t="s">
        <v>2</v>
      </c>
      <c r="D239" s="1">
        <v>1</v>
      </c>
    </row>
    <row r="240" spans="1:4" x14ac:dyDescent="0.4">
      <c r="A240" s="1">
        <v>95</v>
      </c>
      <c r="B240" s="1" t="str">
        <f t="shared" si="4"/>
        <v>diploid_95</v>
      </c>
      <c r="C240" s="1" t="s">
        <v>2</v>
      </c>
      <c r="D240" s="1">
        <v>1.1000000000000001</v>
      </c>
    </row>
    <row r="241" spans="1:4" x14ac:dyDescent="0.4">
      <c r="A241" s="1">
        <v>100</v>
      </c>
      <c r="B241" s="1" t="str">
        <f t="shared" si="4"/>
        <v>diploid_100</v>
      </c>
      <c r="C241" s="1" t="s">
        <v>2</v>
      </c>
      <c r="D241" s="1">
        <v>3.7</v>
      </c>
    </row>
    <row r="242" spans="1:4" x14ac:dyDescent="0.4">
      <c r="A242" s="1">
        <v>5</v>
      </c>
      <c r="B242" s="1" t="str">
        <f t="shared" si="4"/>
        <v>diploid_5</v>
      </c>
      <c r="C242" s="1" t="s">
        <v>2</v>
      </c>
      <c r="D242" s="1">
        <v>81.5</v>
      </c>
    </row>
    <row r="243" spans="1:4" x14ac:dyDescent="0.4">
      <c r="A243" s="1">
        <v>10</v>
      </c>
      <c r="B243" s="1" t="str">
        <f t="shared" si="4"/>
        <v>diploid_10</v>
      </c>
      <c r="C243" s="1" t="s">
        <v>2</v>
      </c>
      <c r="D243" s="1">
        <v>1.9</v>
      </c>
    </row>
    <row r="244" spans="1:4" x14ac:dyDescent="0.4">
      <c r="A244" s="1">
        <v>15</v>
      </c>
      <c r="B244" s="1" t="str">
        <f t="shared" si="4"/>
        <v>diploid_15</v>
      </c>
      <c r="C244" s="1" t="s">
        <v>2</v>
      </c>
      <c r="D244" s="1">
        <v>1.3</v>
      </c>
    </row>
    <row r="245" spans="1:4" x14ac:dyDescent="0.4">
      <c r="A245" s="1">
        <v>20</v>
      </c>
      <c r="B245" s="1" t="str">
        <f t="shared" si="4"/>
        <v>diploid_20</v>
      </c>
      <c r="C245" s="1" t="s">
        <v>2</v>
      </c>
      <c r="D245" s="1">
        <v>1.6</v>
      </c>
    </row>
    <row r="246" spans="1:4" x14ac:dyDescent="0.4">
      <c r="A246" s="1">
        <v>25</v>
      </c>
      <c r="B246" s="1" t="str">
        <f t="shared" si="4"/>
        <v>diploid_25</v>
      </c>
      <c r="C246" s="1" t="s">
        <v>2</v>
      </c>
      <c r="D246" s="1">
        <v>1</v>
      </c>
    </row>
    <row r="247" spans="1:4" x14ac:dyDescent="0.4">
      <c r="A247" s="1">
        <v>30</v>
      </c>
      <c r="B247" s="1" t="str">
        <f t="shared" si="4"/>
        <v>diploid_30</v>
      </c>
      <c r="C247" s="1" t="s">
        <v>2</v>
      </c>
      <c r="D247" s="1">
        <v>1</v>
      </c>
    </row>
    <row r="248" spans="1:4" x14ac:dyDescent="0.4">
      <c r="A248" s="1">
        <v>35</v>
      </c>
      <c r="B248" s="1" t="str">
        <f t="shared" si="4"/>
        <v>diploid_35</v>
      </c>
      <c r="C248" s="1" t="s">
        <v>2</v>
      </c>
      <c r="D248" s="1">
        <v>0.3</v>
      </c>
    </row>
    <row r="249" spans="1:4" x14ac:dyDescent="0.4">
      <c r="A249" s="1">
        <v>40</v>
      </c>
      <c r="B249" s="1" t="str">
        <f t="shared" si="4"/>
        <v>diploid_40</v>
      </c>
      <c r="C249" s="1" t="s">
        <v>2</v>
      </c>
      <c r="D249" s="1">
        <v>1.2</v>
      </c>
    </row>
    <row r="250" spans="1:4" x14ac:dyDescent="0.4">
      <c r="A250" s="1">
        <v>45</v>
      </c>
      <c r="B250" s="1" t="str">
        <f t="shared" si="4"/>
        <v>diploid_45</v>
      </c>
      <c r="C250" s="1" t="s">
        <v>2</v>
      </c>
      <c r="D250" s="1">
        <v>0.3</v>
      </c>
    </row>
    <row r="251" spans="1:4" x14ac:dyDescent="0.4">
      <c r="A251" s="1">
        <v>50</v>
      </c>
      <c r="B251" s="1" t="str">
        <f t="shared" si="4"/>
        <v>diploid_50</v>
      </c>
      <c r="C251" s="1" t="s">
        <v>2</v>
      </c>
      <c r="D251" s="1">
        <v>0.5</v>
      </c>
    </row>
    <row r="252" spans="1:4" x14ac:dyDescent="0.4">
      <c r="A252" s="1">
        <v>55</v>
      </c>
      <c r="B252" s="1" t="str">
        <f t="shared" si="4"/>
        <v>diploid_55</v>
      </c>
      <c r="C252" s="1" t="s">
        <v>2</v>
      </c>
      <c r="D252" s="1">
        <v>0.2</v>
      </c>
    </row>
    <row r="253" spans="1:4" x14ac:dyDescent="0.4">
      <c r="A253" s="1">
        <v>60</v>
      </c>
      <c r="B253" s="1" t="str">
        <f t="shared" si="4"/>
        <v>diploid_60</v>
      </c>
      <c r="C253" s="1" t="s">
        <v>2</v>
      </c>
      <c r="D253" s="1">
        <v>1</v>
      </c>
    </row>
    <row r="254" spans="1:4" x14ac:dyDescent="0.4">
      <c r="A254" s="1">
        <v>65</v>
      </c>
      <c r="B254" s="1" t="str">
        <f t="shared" si="4"/>
        <v>diploid_65</v>
      </c>
      <c r="C254" s="1" t="s">
        <v>2</v>
      </c>
      <c r="D254" s="1">
        <v>0.5</v>
      </c>
    </row>
    <row r="255" spans="1:4" x14ac:dyDescent="0.4">
      <c r="A255" s="1">
        <v>70</v>
      </c>
      <c r="B255" s="1" t="str">
        <f t="shared" si="4"/>
        <v>diploid_70</v>
      </c>
      <c r="C255" s="1" t="s">
        <v>2</v>
      </c>
      <c r="D255" s="1">
        <v>1.1000000000000001</v>
      </c>
    </row>
    <row r="256" spans="1:4" x14ac:dyDescent="0.4">
      <c r="A256" s="1">
        <v>75</v>
      </c>
      <c r="B256" s="1" t="str">
        <f t="shared" si="4"/>
        <v>diploid_75</v>
      </c>
      <c r="C256" s="1" t="s">
        <v>2</v>
      </c>
      <c r="D256" s="1">
        <v>0.9</v>
      </c>
    </row>
    <row r="257" spans="1:4" x14ac:dyDescent="0.4">
      <c r="A257" s="1">
        <v>80</v>
      </c>
      <c r="B257" s="1" t="str">
        <f t="shared" si="4"/>
        <v>diploid_80</v>
      </c>
      <c r="C257" s="1" t="s">
        <v>2</v>
      </c>
      <c r="D257" s="1">
        <v>0.5</v>
      </c>
    </row>
    <row r="258" spans="1:4" x14ac:dyDescent="0.4">
      <c r="A258" s="1">
        <v>85</v>
      </c>
      <c r="B258" s="1" t="str">
        <f t="shared" si="4"/>
        <v>diploid_85</v>
      </c>
      <c r="C258" s="1" t="s">
        <v>2</v>
      </c>
      <c r="D258" s="1">
        <v>0.6</v>
      </c>
    </row>
    <row r="259" spans="1:4" x14ac:dyDescent="0.4">
      <c r="A259" s="1">
        <v>90</v>
      </c>
      <c r="B259" s="1" t="str">
        <f t="shared" si="4"/>
        <v>diploid_90</v>
      </c>
      <c r="C259" s="1" t="s">
        <v>2</v>
      </c>
      <c r="D259" s="1">
        <v>0.6</v>
      </c>
    </row>
    <row r="260" spans="1:4" x14ac:dyDescent="0.4">
      <c r="A260" s="1">
        <v>95</v>
      </c>
      <c r="B260" s="1" t="str">
        <f t="shared" ref="B260:B323" si="5">C260&amp;"_"&amp;A260</f>
        <v>diploid_95</v>
      </c>
      <c r="C260" s="1" t="s">
        <v>2</v>
      </c>
      <c r="D260" s="1">
        <v>0.4</v>
      </c>
    </row>
    <row r="261" spans="1:4" x14ac:dyDescent="0.4">
      <c r="A261" s="1">
        <v>100</v>
      </c>
      <c r="B261" s="1" t="str">
        <f t="shared" si="5"/>
        <v>diploid_100</v>
      </c>
      <c r="C261" s="1" t="s">
        <v>2</v>
      </c>
      <c r="D261" s="1">
        <v>3.8</v>
      </c>
    </row>
    <row r="262" spans="1:4" x14ac:dyDescent="0.4">
      <c r="A262" s="1">
        <v>5</v>
      </c>
      <c r="B262" s="1" t="str">
        <f t="shared" si="5"/>
        <v>diploid_5</v>
      </c>
      <c r="C262" s="1" t="s">
        <v>2</v>
      </c>
      <c r="D262" s="1">
        <v>82.4</v>
      </c>
    </row>
    <row r="263" spans="1:4" x14ac:dyDescent="0.4">
      <c r="A263" s="1">
        <v>10</v>
      </c>
      <c r="B263" s="1" t="str">
        <f t="shared" si="5"/>
        <v>diploid_10</v>
      </c>
      <c r="C263" s="1" t="s">
        <v>2</v>
      </c>
      <c r="D263" s="1">
        <v>2.1</v>
      </c>
    </row>
    <row r="264" spans="1:4" x14ac:dyDescent="0.4">
      <c r="A264" s="1">
        <v>15</v>
      </c>
      <c r="B264" s="1" t="str">
        <f t="shared" si="5"/>
        <v>diploid_15</v>
      </c>
      <c r="C264" s="1" t="s">
        <v>2</v>
      </c>
      <c r="D264" s="1">
        <v>0.8</v>
      </c>
    </row>
    <row r="265" spans="1:4" x14ac:dyDescent="0.4">
      <c r="A265" s="1">
        <v>20</v>
      </c>
      <c r="B265" s="1" t="str">
        <f t="shared" si="5"/>
        <v>diploid_20</v>
      </c>
      <c r="C265" s="1" t="s">
        <v>2</v>
      </c>
      <c r="D265" s="1">
        <v>0.4</v>
      </c>
    </row>
    <row r="266" spans="1:4" x14ac:dyDescent="0.4">
      <c r="A266" s="1">
        <v>25</v>
      </c>
      <c r="B266" s="1" t="str">
        <f t="shared" si="5"/>
        <v>diploid_25</v>
      </c>
      <c r="C266" s="1" t="s">
        <v>2</v>
      </c>
      <c r="D266" s="1">
        <v>1.3</v>
      </c>
    </row>
    <row r="267" spans="1:4" x14ac:dyDescent="0.4">
      <c r="A267" s="1">
        <v>30</v>
      </c>
      <c r="B267" s="1" t="str">
        <f t="shared" si="5"/>
        <v>diploid_30</v>
      </c>
      <c r="C267" s="1" t="s">
        <v>2</v>
      </c>
      <c r="D267" s="1">
        <v>0.5</v>
      </c>
    </row>
    <row r="268" spans="1:4" x14ac:dyDescent="0.4">
      <c r="A268" s="1">
        <v>35</v>
      </c>
      <c r="B268" s="1" t="str">
        <f t="shared" si="5"/>
        <v>diploid_35</v>
      </c>
      <c r="C268" s="1" t="s">
        <v>2</v>
      </c>
      <c r="D268" s="1">
        <v>0.9</v>
      </c>
    </row>
    <row r="269" spans="1:4" x14ac:dyDescent="0.4">
      <c r="A269" s="1">
        <v>40</v>
      </c>
      <c r="B269" s="1" t="str">
        <f t="shared" si="5"/>
        <v>diploid_40</v>
      </c>
      <c r="C269" s="1" t="s">
        <v>2</v>
      </c>
      <c r="D269" s="1">
        <v>0.4</v>
      </c>
    </row>
    <row r="270" spans="1:4" x14ac:dyDescent="0.4">
      <c r="A270" s="1">
        <v>45</v>
      </c>
      <c r="B270" s="1" t="str">
        <f t="shared" si="5"/>
        <v>diploid_45</v>
      </c>
      <c r="C270" s="1" t="s">
        <v>2</v>
      </c>
      <c r="D270" s="1">
        <v>0.6</v>
      </c>
    </row>
    <row r="271" spans="1:4" x14ac:dyDescent="0.4">
      <c r="A271" s="1">
        <v>50</v>
      </c>
      <c r="B271" s="1" t="str">
        <f t="shared" si="5"/>
        <v>diploid_50</v>
      </c>
      <c r="C271" s="1" t="s">
        <v>2</v>
      </c>
      <c r="D271" s="1">
        <v>0.5</v>
      </c>
    </row>
    <row r="272" spans="1:4" x14ac:dyDescent="0.4">
      <c r="A272" s="1">
        <v>55</v>
      </c>
      <c r="B272" s="1" t="str">
        <f t="shared" si="5"/>
        <v>diploid_55</v>
      </c>
      <c r="C272" s="1" t="s">
        <v>2</v>
      </c>
      <c r="D272" s="1">
        <v>0.3</v>
      </c>
    </row>
    <row r="273" spans="1:4" x14ac:dyDescent="0.4">
      <c r="A273" s="1">
        <v>60</v>
      </c>
      <c r="B273" s="1" t="str">
        <f t="shared" si="5"/>
        <v>diploid_60</v>
      </c>
      <c r="C273" s="1" t="s">
        <v>2</v>
      </c>
      <c r="D273" s="1">
        <v>0.5</v>
      </c>
    </row>
    <row r="274" spans="1:4" x14ac:dyDescent="0.4">
      <c r="A274" s="1">
        <v>65</v>
      </c>
      <c r="B274" s="1" t="str">
        <f t="shared" si="5"/>
        <v>diploid_65</v>
      </c>
      <c r="C274" s="1" t="s">
        <v>2</v>
      </c>
      <c r="D274" s="1">
        <v>0.3</v>
      </c>
    </row>
    <row r="275" spans="1:4" x14ac:dyDescent="0.4">
      <c r="A275" s="1">
        <v>70</v>
      </c>
      <c r="B275" s="1" t="str">
        <f t="shared" si="5"/>
        <v>diploid_70</v>
      </c>
      <c r="C275" s="1" t="s">
        <v>2</v>
      </c>
      <c r="D275" s="1">
        <v>1.3</v>
      </c>
    </row>
    <row r="276" spans="1:4" x14ac:dyDescent="0.4">
      <c r="A276" s="1">
        <v>75</v>
      </c>
      <c r="B276" s="1" t="str">
        <f t="shared" si="5"/>
        <v>diploid_75</v>
      </c>
      <c r="C276" s="1" t="s">
        <v>2</v>
      </c>
      <c r="D276" s="1">
        <v>0.6</v>
      </c>
    </row>
    <row r="277" spans="1:4" x14ac:dyDescent="0.4">
      <c r="A277" s="1">
        <v>80</v>
      </c>
      <c r="B277" s="1" t="str">
        <f t="shared" si="5"/>
        <v>diploid_80</v>
      </c>
      <c r="C277" s="1" t="s">
        <v>2</v>
      </c>
      <c r="D277" s="1">
        <v>0.3</v>
      </c>
    </row>
    <row r="278" spans="1:4" x14ac:dyDescent="0.4">
      <c r="A278" s="1">
        <v>85</v>
      </c>
      <c r="B278" s="1" t="str">
        <f t="shared" si="5"/>
        <v>diploid_85</v>
      </c>
      <c r="C278" s="1" t="s">
        <v>2</v>
      </c>
      <c r="D278" s="1">
        <v>0.3</v>
      </c>
    </row>
    <row r="279" spans="1:4" x14ac:dyDescent="0.4">
      <c r="A279" s="1">
        <v>90</v>
      </c>
      <c r="B279" s="1" t="str">
        <f t="shared" si="5"/>
        <v>diploid_90</v>
      </c>
      <c r="C279" s="1" t="s">
        <v>2</v>
      </c>
      <c r="D279" s="1">
        <v>0.8</v>
      </c>
    </row>
    <row r="280" spans="1:4" x14ac:dyDescent="0.4">
      <c r="A280" s="1">
        <v>95</v>
      </c>
      <c r="B280" s="1" t="str">
        <f t="shared" si="5"/>
        <v>diploid_95</v>
      </c>
      <c r="C280" s="1" t="s">
        <v>2</v>
      </c>
      <c r="D280" s="1">
        <v>0.9</v>
      </c>
    </row>
    <row r="281" spans="1:4" x14ac:dyDescent="0.4">
      <c r="A281" s="1">
        <v>100</v>
      </c>
      <c r="B281" s="1" t="str">
        <f t="shared" si="5"/>
        <v>diploid_100</v>
      </c>
      <c r="C281" s="1" t="s">
        <v>2</v>
      </c>
      <c r="D281" s="1">
        <v>4.8</v>
      </c>
    </row>
    <row r="282" spans="1:4" x14ac:dyDescent="0.4">
      <c r="A282" s="1">
        <v>5</v>
      </c>
      <c r="B282" s="1" t="str">
        <f t="shared" si="5"/>
        <v>diploid_5</v>
      </c>
      <c r="C282" s="1" t="s">
        <v>2</v>
      </c>
      <c r="D282" s="1">
        <v>82.1</v>
      </c>
    </row>
    <row r="283" spans="1:4" x14ac:dyDescent="0.4">
      <c r="A283" s="1">
        <v>10</v>
      </c>
      <c r="B283" s="1" t="str">
        <f t="shared" si="5"/>
        <v>diploid_10</v>
      </c>
      <c r="C283" s="1" t="s">
        <v>2</v>
      </c>
      <c r="D283" s="1">
        <v>1.4</v>
      </c>
    </row>
    <row r="284" spans="1:4" x14ac:dyDescent="0.4">
      <c r="A284" s="1">
        <v>15</v>
      </c>
      <c r="B284" s="1" t="str">
        <f t="shared" si="5"/>
        <v>diploid_15</v>
      </c>
      <c r="C284" s="1" t="s">
        <v>2</v>
      </c>
      <c r="D284" s="1">
        <v>1.2</v>
      </c>
    </row>
    <row r="285" spans="1:4" x14ac:dyDescent="0.4">
      <c r="A285" s="1">
        <v>20</v>
      </c>
      <c r="B285" s="1" t="str">
        <f t="shared" si="5"/>
        <v>diploid_20</v>
      </c>
      <c r="C285" s="1" t="s">
        <v>2</v>
      </c>
      <c r="D285" s="1">
        <v>1.3</v>
      </c>
    </row>
    <row r="286" spans="1:4" x14ac:dyDescent="0.4">
      <c r="A286" s="1">
        <v>25</v>
      </c>
      <c r="B286" s="1" t="str">
        <f t="shared" si="5"/>
        <v>diploid_25</v>
      </c>
      <c r="C286" s="1" t="s">
        <v>2</v>
      </c>
      <c r="D286" s="1">
        <v>1</v>
      </c>
    </row>
    <row r="287" spans="1:4" x14ac:dyDescent="0.4">
      <c r="A287" s="1">
        <v>30</v>
      </c>
      <c r="B287" s="1" t="str">
        <f t="shared" si="5"/>
        <v>diploid_30</v>
      </c>
      <c r="C287" s="1" t="s">
        <v>2</v>
      </c>
      <c r="D287" s="1">
        <v>0.3</v>
      </c>
    </row>
    <row r="288" spans="1:4" x14ac:dyDescent="0.4">
      <c r="A288" s="1">
        <v>35</v>
      </c>
      <c r="B288" s="1" t="str">
        <f t="shared" si="5"/>
        <v>diploid_35</v>
      </c>
      <c r="C288" s="1" t="s">
        <v>2</v>
      </c>
      <c r="D288" s="1">
        <v>1.1000000000000001</v>
      </c>
    </row>
    <row r="289" spans="1:4" x14ac:dyDescent="0.4">
      <c r="A289" s="1">
        <v>40</v>
      </c>
      <c r="B289" s="1" t="str">
        <f t="shared" si="5"/>
        <v>diploid_40</v>
      </c>
      <c r="C289" s="1" t="s">
        <v>2</v>
      </c>
      <c r="D289" s="1">
        <v>0.5</v>
      </c>
    </row>
    <row r="290" spans="1:4" x14ac:dyDescent="0.4">
      <c r="A290" s="1">
        <v>45</v>
      </c>
      <c r="B290" s="1" t="str">
        <f t="shared" si="5"/>
        <v>diploid_45</v>
      </c>
      <c r="C290" s="1" t="s">
        <v>2</v>
      </c>
      <c r="D290" s="1">
        <v>0.3</v>
      </c>
    </row>
    <row r="291" spans="1:4" x14ac:dyDescent="0.4">
      <c r="A291" s="1">
        <v>50</v>
      </c>
      <c r="B291" s="1" t="str">
        <f t="shared" si="5"/>
        <v>diploid_50</v>
      </c>
      <c r="C291" s="1" t="s">
        <v>2</v>
      </c>
      <c r="D291" s="1">
        <v>1.6</v>
      </c>
    </row>
    <row r="292" spans="1:4" x14ac:dyDescent="0.4">
      <c r="A292" s="1">
        <v>55</v>
      </c>
      <c r="B292" s="1" t="str">
        <f t="shared" si="5"/>
        <v>diploid_55</v>
      </c>
      <c r="C292" s="1" t="s">
        <v>2</v>
      </c>
      <c r="D292" s="1">
        <v>0.1</v>
      </c>
    </row>
    <row r="293" spans="1:4" x14ac:dyDescent="0.4">
      <c r="A293" s="1">
        <v>60</v>
      </c>
      <c r="B293" s="1" t="str">
        <f t="shared" si="5"/>
        <v>diploid_60</v>
      </c>
      <c r="C293" s="1" t="s">
        <v>2</v>
      </c>
      <c r="D293" s="1">
        <v>0.6</v>
      </c>
    </row>
    <row r="294" spans="1:4" x14ac:dyDescent="0.4">
      <c r="A294" s="1">
        <v>65</v>
      </c>
      <c r="B294" s="1" t="str">
        <f t="shared" si="5"/>
        <v>diploid_65</v>
      </c>
      <c r="C294" s="1" t="s">
        <v>2</v>
      </c>
      <c r="D294" s="1">
        <v>0.2</v>
      </c>
    </row>
    <row r="295" spans="1:4" x14ac:dyDescent="0.4">
      <c r="A295" s="1">
        <v>70</v>
      </c>
      <c r="B295" s="1" t="str">
        <f t="shared" si="5"/>
        <v>diploid_70</v>
      </c>
      <c r="C295" s="1" t="s">
        <v>2</v>
      </c>
      <c r="D295" s="1">
        <v>0.8</v>
      </c>
    </row>
    <row r="296" spans="1:4" x14ac:dyDescent="0.4">
      <c r="A296" s="1">
        <v>75</v>
      </c>
      <c r="B296" s="1" t="str">
        <f t="shared" si="5"/>
        <v>diploid_75</v>
      </c>
      <c r="C296" s="1" t="s">
        <v>2</v>
      </c>
      <c r="D296" s="1">
        <v>0.7</v>
      </c>
    </row>
    <row r="297" spans="1:4" x14ac:dyDescent="0.4">
      <c r="A297" s="1">
        <v>80</v>
      </c>
      <c r="B297" s="1" t="str">
        <f t="shared" si="5"/>
        <v>diploid_80</v>
      </c>
      <c r="C297" s="1" t="s">
        <v>2</v>
      </c>
      <c r="D297" s="1">
        <v>0.5</v>
      </c>
    </row>
    <row r="298" spans="1:4" x14ac:dyDescent="0.4">
      <c r="A298" s="1">
        <v>85</v>
      </c>
      <c r="B298" s="1" t="str">
        <f t="shared" si="5"/>
        <v>diploid_85</v>
      </c>
      <c r="C298" s="1" t="s">
        <v>2</v>
      </c>
      <c r="D298" s="1">
        <v>0.4</v>
      </c>
    </row>
    <row r="299" spans="1:4" x14ac:dyDescent="0.4">
      <c r="A299" s="1">
        <v>90</v>
      </c>
      <c r="B299" s="1" t="str">
        <f t="shared" si="5"/>
        <v>diploid_90</v>
      </c>
      <c r="C299" s="1" t="s">
        <v>2</v>
      </c>
      <c r="D299" s="1">
        <v>0.7</v>
      </c>
    </row>
    <row r="300" spans="1:4" x14ac:dyDescent="0.4">
      <c r="A300" s="1">
        <v>95</v>
      </c>
      <c r="B300" s="1" t="str">
        <f t="shared" si="5"/>
        <v>diploid_95</v>
      </c>
      <c r="C300" s="1" t="s">
        <v>2</v>
      </c>
      <c r="D300" s="1">
        <v>0.3</v>
      </c>
    </row>
    <row r="301" spans="1:4" x14ac:dyDescent="0.4">
      <c r="A301" s="1">
        <v>100</v>
      </c>
      <c r="B301" s="1" t="str">
        <f t="shared" si="5"/>
        <v>diploid_100</v>
      </c>
      <c r="C301" s="1" t="s">
        <v>2</v>
      </c>
      <c r="D301" s="1">
        <v>4.8</v>
      </c>
    </row>
    <row r="302" spans="1:4" x14ac:dyDescent="0.4">
      <c r="A302" s="1">
        <v>5</v>
      </c>
      <c r="B302" s="1" t="str">
        <f t="shared" si="5"/>
        <v>diploid_5</v>
      </c>
      <c r="C302" s="1" t="s">
        <v>2</v>
      </c>
      <c r="D302" s="1">
        <v>81.400000000000006</v>
      </c>
    </row>
    <row r="303" spans="1:4" x14ac:dyDescent="0.4">
      <c r="A303" s="1">
        <v>10</v>
      </c>
      <c r="B303" s="1" t="str">
        <f t="shared" si="5"/>
        <v>diploid_10</v>
      </c>
      <c r="C303" s="1" t="s">
        <v>2</v>
      </c>
      <c r="D303" s="1">
        <v>1.7</v>
      </c>
    </row>
    <row r="304" spans="1:4" x14ac:dyDescent="0.4">
      <c r="A304" s="1">
        <v>15</v>
      </c>
      <c r="B304" s="1" t="str">
        <f t="shared" si="5"/>
        <v>diploid_15</v>
      </c>
      <c r="C304" s="1" t="s">
        <v>2</v>
      </c>
      <c r="D304" s="1">
        <v>1.2</v>
      </c>
    </row>
    <row r="305" spans="1:4" x14ac:dyDescent="0.4">
      <c r="A305" s="1">
        <v>20</v>
      </c>
      <c r="B305" s="1" t="str">
        <f t="shared" si="5"/>
        <v>diploid_20</v>
      </c>
      <c r="C305" s="1" t="s">
        <v>2</v>
      </c>
      <c r="D305" s="1">
        <v>1.6</v>
      </c>
    </row>
    <row r="306" spans="1:4" x14ac:dyDescent="0.4">
      <c r="A306" s="1">
        <v>25</v>
      </c>
      <c r="B306" s="1" t="str">
        <f t="shared" si="5"/>
        <v>diploid_25</v>
      </c>
      <c r="C306" s="1" t="s">
        <v>2</v>
      </c>
      <c r="D306" s="1">
        <v>1</v>
      </c>
    </row>
    <row r="307" spans="1:4" x14ac:dyDescent="0.4">
      <c r="A307" s="1">
        <v>30</v>
      </c>
      <c r="B307" s="1" t="str">
        <f t="shared" si="5"/>
        <v>diploid_30</v>
      </c>
      <c r="C307" s="1" t="s">
        <v>2</v>
      </c>
      <c r="D307" s="1">
        <v>0.9</v>
      </c>
    </row>
    <row r="308" spans="1:4" x14ac:dyDescent="0.4">
      <c r="A308" s="1">
        <v>35</v>
      </c>
      <c r="B308" s="1" t="str">
        <f t="shared" si="5"/>
        <v>diploid_35</v>
      </c>
      <c r="C308" s="1" t="s">
        <v>2</v>
      </c>
      <c r="D308" s="1">
        <v>0.3</v>
      </c>
    </row>
    <row r="309" spans="1:4" x14ac:dyDescent="0.4">
      <c r="A309" s="1">
        <v>40</v>
      </c>
      <c r="B309" s="1" t="str">
        <f t="shared" si="5"/>
        <v>diploid_40</v>
      </c>
      <c r="C309" s="1" t="s">
        <v>2</v>
      </c>
      <c r="D309" s="1">
        <v>1.1000000000000001</v>
      </c>
    </row>
    <row r="310" spans="1:4" x14ac:dyDescent="0.4">
      <c r="A310" s="1">
        <v>45</v>
      </c>
      <c r="B310" s="1" t="str">
        <f t="shared" si="5"/>
        <v>diploid_45</v>
      </c>
      <c r="C310" s="1" t="s">
        <v>2</v>
      </c>
      <c r="D310" s="1">
        <v>0.3</v>
      </c>
    </row>
    <row r="311" spans="1:4" x14ac:dyDescent="0.4">
      <c r="A311" s="1">
        <v>50</v>
      </c>
      <c r="B311" s="1" t="str">
        <f t="shared" si="5"/>
        <v>diploid_50</v>
      </c>
      <c r="C311" s="1" t="s">
        <v>2</v>
      </c>
      <c r="D311" s="1">
        <v>0.5</v>
      </c>
    </row>
    <row r="312" spans="1:4" x14ac:dyDescent="0.4">
      <c r="A312" s="1">
        <v>55</v>
      </c>
      <c r="B312" s="1" t="str">
        <f t="shared" si="5"/>
        <v>diploid_55</v>
      </c>
      <c r="C312" s="1" t="s">
        <v>2</v>
      </c>
      <c r="D312" s="1">
        <v>0.2</v>
      </c>
    </row>
    <row r="313" spans="1:4" x14ac:dyDescent="0.4">
      <c r="A313" s="1">
        <v>60</v>
      </c>
      <c r="B313" s="1" t="str">
        <f t="shared" si="5"/>
        <v>diploid_60</v>
      </c>
      <c r="C313" s="1" t="s">
        <v>2</v>
      </c>
      <c r="D313" s="1">
        <v>1</v>
      </c>
    </row>
    <row r="314" spans="1:4" x14ac:dyDescent="0.4">
      <c r="A314" s="1">
        <v>65</v>
      </c>
      <c r="B314" s="1" t="str">
        <f t="shared" si="5"/>
        <v>diploid_65</v>
      </c>
      <c r="C314" s="1" t="s">
        <v>2</v>
      </c>
      <c r="D314" s="1">
        <v>0.5</v>
      </c>
    </row>
    <row r="315" spans="1:4" x14ac:dyDescent="0.4">
      <c r="A315" s="1">
        <v>70</v>
      </c>
      <c r="B315" s="1" t="str">
        <f t="shared" si="5"/>
        <v>diploid_70</v>
      </c>
      <c r="C315" s="1" t="s">
        <v>2</v>
      </c>
      <c r="D315" s="1">
        <v>1.1000000000000001</v>
      </c>
    </row>
    <row r="316" spans="1:4" x14ac:dyDescent="0.4">
      <c r="A316" s="1">
        <v>75</v>
      </c>
      <c r="B316" s="1" t="str">
        <f t="shared" si="5"/>
        <v>diploid_75</v>
      </c>
      <c r="C316" s="1" t="s">
        <v>2</v>
      </c>
      <c r="D316" s="1">
        <v>0.9</v>
      </c>
    </row>
    <row r="317" spans="1:4" x14ac:dyDescent="0.4">
      <c r="A317" s="1">
        <v>80</v>
      </c>
      <c r="B317" s="1" t="str">
        <f t="shared" si="5"/>
        <v>diploid_80</v>
      </c>
      <c r="C317" s="1" t="s">
        <v>2</v>
      </c>
      <c r="D317" s="1">
        <v>0.6</v>
      </c>
    </row>
    <row r="318" spans="1:4" x14ac:dyDescent="0.4">
      <c r="A318" s="1">
        <v>85</v>
      </c>
      <c r="B318" s="1" t="str">
        <f t="shared" si="5"/>
        <v>diploid_85</v>
      </c>
      <c r="C318" s="1" t="s">
        <v>2</v>
      </c>
      <c r="D318" s="1">
        <v>0.6</v>
      </c>
    </row>
    <row r="319" spans="1:4" x14ac:dyDescent="0.4">
      <c r="A319" s="1">
        <v>90</v>
      </c>
      <c r="B319" s="1" t="str">
        <f t="shared" si="5"/>
        <v>diploid_90</v>
      </c>
      <c r="C319" s="1" t="s">
        <v>2</v>
      </c>
      <c r="D319" s="1">
        <v>0.6</v>
      </c>
    </row>
    <row r="320" spans="1:4" x14ac:dyDescent="0.4">
      <c r="A320" s="1">
        <v>95</v>
      </c>
      <c r="B320" s="1" t="str">
        <f t="shared" si="5"/>
        <v>diploid_95</v>
      </c>
      <c r="C320" s="1" t="s">
        <v>2</v>
      </c>
      <c r="D320" s="1">
        <v>0.3</v>
      </c>
    </row>
    <row r="321" spans="1:4" x14ac:dyDescent="0.4">
      <c r="A321" s="1">
        <v>100</v>
      </c>
      <c r="B321" s="1" t="str">
        <f t="shared" si="5"/>
        <v>diploid_100</v>
      </c>
      <c r="C321" s="1" t="s">
        <v>2</v>
      </c>
      <c r="D321" s="1">
        <v>4.2</v>
      </c>
    </row>
    <row r="322" spans="1:4" x14ac:dyDescent="0.4">
      <c r="A322" s="1">
        <v>5</v>
      </c>
      <c r="B322" s="1" t="str">
        <f t="shared" si="5"/>
        <v>diploid_5</v>
      </c>
      <c r="C322" s="1" t="s">
        <v>2</v>
      </c>
      <c r="D322" s="1">
        <v>81.5</v>
      </c>
    </row>
    <row r="323" spans="1:4" x14ac:dyDescent="0.4">
      <c r="A323" s="1">
        <v>10</v>
      </c>
      <c r="B323" s="1" t="str">
        <f t="shared" si="5"/>
        <v>diploid_10</v>
      </c>
      <c r="C323" s="1" t="s">
        <v>2</v>
      </c>
      <c r="D323" s="1">
        <v>1.4</v>
      </c>
    </row>
    <row r="324" spans="1:4" x14ac:dyDescent="0.4">
      <c r="A324" s="1">
        <v>15</v>
      </c>
      <c r="B324" s="1" t="str">
        <f t="shared" ref="B324:B387" si="6">C324&amp;"_"&amp;A324</f>
        <v>diploid_15</v>
      </c>
      <c r="C324" s="1" t="s">
        <v>2</v>
      </c>
      <c r="D324" s="1">
        <v>1.2</v>
      </c>
    </row>
    <row r="325" spans="1:4" x14ac:dyDescent="0.4">
      <c r="A325" s="1">
        <v>20</v>
      </c>
      <c r="B325" s="1" t="str">
        <f t="shared" si="6"/>
        <v>diploid_20</v>
      </c>
      <c r="C325" s="1" t="s">
        <v>2</v>
      </c>
      <c r="D325" s="1">
        <v>1.6</v>
      </c>
    </row>
    <row r="326" spans="1:4" x14ac:dyDescent="0.4">
      <c r="A326" s="1">
        <v>25</v>
      </c>
      <c r="B326" s="1" t="str">
        <f t="shared" si="6"/>
        <v>diploid_25</v>
      </c>
      <c r="C326" s="1" t="s">
        <v>2</v>
      </c>
      <c r="D326" s="1">
        <v>1</v>
      </c>
    </row>
    <row r="327" spans="1:4" x14ac:dyDescent="0.4">
      <c r="A327" s="1">
        <v>30</v>
      </c>
      <c r="B327" s="1" t="str">
        <f t="shared" si="6"/>
        <v>diploid_30</v>
      </c>
      <c r="C327" s="1" t="s">
        <v>2</v>
      </c>
      <c r="D327" s="1">
        <v>1</v>
      </c>
    </row>
    <row r="328" spans="1:4" x14ac:dyDescent="0.4">
      <c r="A328" s="1">
        <v>35</v>
      </c>
      <c r="B328" s="1" t="str">
        <f t="shared" si="6"/>
        <v>diploid_35</v>
      </c>
      <c r="C328" s="1" t="s">
        <v>2</v>
      </c>
      <c r="D328" s="1">
        <v>0.3</v>
      </c>
    </row>
    <row r="329" spans="1:4" x14ac:dyDescent="0.4">
      <c r="A329" s="1">
        <v>40</v>
      </c>
      <c r="B329" s="1" t="str">
        <f t="shared" si="6"/>
        <v>diploid_40</v>
      </c>
      <c r="C329" s="1" t="s">
        <v>2</v>
      </c>
      <c r="D329" s="1">
        <v>1.2</v>
      </c>
    </row>
    <row r="330" spans="1:4" x14ac:dyDescent="0.4">
      <c r="A330" s="1">
        <v>45</v>
      </c>
      <c r="B330" s="1" t="str">
        <f t="shared" si="6"/>
        <v>diploid_45</v>
      </c>
      <c r="C330" s="1" t="s">
        <v>2</v>
      </c>
      <c r="D330" s="1">
        <v>0.3</v>
      </c>
    </row>
    <row r="331" spans="1:4" x14ac:dyDescent="0.4">
      <c r="A331" s="1">
        <v>50</v>
      </c>
      <c r="B331" s="1" t="str">
        <f t="shared" si="6"/>
        <v>diploid_50</v>
      </c>
      <c r="C331" s="1" t="s">
        <v>2</v>
      </c>
      <c r="D331" s="1">
        <v>0.5</v>
      </c>
    </row>
    <row r="332" spans="1:4" x14ac:dyDescent="0.4">
      <c r="A332" s="1">
        <v>55</v>
      </c>
      <c r="B332" s="1" t="str">
        <f t="shared" si="6"/>
        <v>diploid_55</v>
      </c>
      <c r="C332" s="1" t="s">
        <v>2</v>
      </c>
      <c r="D332" s="1">
        <v>0.2</v>
      </c>
    </row>
    <row r="333" spans="1:4" x14ac:dyDescent="0.4">
      <c r="A333" s="1">
        <v>60</v>
      </c>
      <c r="B333" s="1" t="str">
        <f t="shared" si="6"/>
        <v>diploid_60</v>
      </c>
      <c r="C333" s="1" t="s">
        <v>2</v>
      </c>
      <c r="D333" s="1">
        <v>1</v>
      </c>
    </row>
    <row r="334" spans="1:4" x14ac:dyDescent="0.4">
      <c r="A334" s="1">
        <v>65</v>
      </c>
      <c r="B334" s="1" t="str">
        <f t="shared" si="6"/>
        <v>diploid_65</v>
      </c>
      <c r="C334" s="1" t="s">
        <v>2</v>
      </c>
      <c r="D334" s="1">
        <v>0.5</v>
      </c>
    </row>
    <row r="335" spans="1:4" x14ac:dyDescent="0.4">
      <c r="A335" s="1">
        <v>70</v>
      </c>
      <c r="B335" s="1" t="str">
        <f t="shared" si="6"/>
        <v>diploid_70</v>
      </c>
      <c r="C335" s="1" t="s">
        <v>2</v>
      </c>
      <c r="D335" s="1">
        <v>1.1000000000000001</v>
      </c>
    </row>
    <row r="336" spans="1:4" x14ac:dyDescent="0.4">
      <c r="A336" s="1">
        <v>75</v>
      </c>
      <c r="B336" s="1" t="str">
        <f t="shared" si="6"/>
        <v>diploid_75</v>
      </c>
      <c r="C336" s="1" t="s">
        <v>2</v>
      </c>
      <c r="D336" s="1">
        <v>0.9</v>
      </c>
    </row>
    <row r="337" spans="1:4" x14ac:dyDescent="0.4">
      <c r="A337" s="1">
        <v>80</v>
      </c>
      <c r="B337" s="1" t="str">
        <f t="shared" si="6"/>
        <v>diploid_80</v>
      </c>
      <c r="C337" s="1" t="s">
        <v>2</v>
      </c>
      <c r="D337" s="1">
        <v>0.6</v>
      </c>
    </row>
    <row r="338" spans="1:4" x14ac:dyDescent="0.4">
      <c r="A338" s="1">
        <v>85</v>
      </c>
      <c r="B338" s="1" t="str">
        <f t="shared" si="6"/>
        <v>diploid_85</v>
      </c>
      <c r="C338" s="1" t="s">
        <v>2</v>
      </c>
      <c r="D338" s="1">
        <v>0.6</v>
      </c>
    </row>
    <row r="339" spans="1:4" x14ac:dyDescent="0.4">
      <c r="A339" s="1">
        <v>90</v>
      </c>
      <c r="B339" s="1" t="str">
        <f t="shared" si="6"/>
        <v>diploid_90</v>
      </c>
      <c r="C339" s="1" t="s">
        <v>2</v>
      </c>
      <c r="D339" s="1">
        <v>0.6</v>
      </c>
    </row>
    <row r="340" spans="1:4" x14ac:dyDescent="0.4">
      <c r="A340" s="1">
        <v>95</v>
      </c>
      <c r="B340" s="1" t="str">
        <f t="shared" si="6"/>
        <v>diploid_95</v>
      </c>
      <c r="C340" s="1" t="s">
        <v>2</v>
      </c>
      <c r="D340" s="1">
        <v>0.3</v>
      </c>
    </row>
    <row r="341" spans="1:4" x14ac:dyDescent="0.4">
      <c r="A341" s="1">
        <v>100</v>
      </c>
      <c r="B341" s="1" t="str">
        <f t="shared" si="6"/>
        <v>diploid_100</v>
      </c>
      <c r="C341" s="1" t="s">
        <v>2</v>
      </c>
      <c r="D341" s="1">
        <v>4.3</v>
      </c>
    </row>
    <row r="342" spans="1:4" x14ac:dyDescent="0.4">
      <c r="A342" s="1">
        <v>5</v>
      </c>
      <c r="B342" s="1" t="str">
        <f t="shared" si="6"/>
        <v>diploid_5</v>
      </c>
      <c r="C342" s="1" t="s">
        <v>2</v>
      </c>
      <c r="D342" s="1">
        <v>82.1</v>
      </c>
    </row>
    <row r="343" spans="1:4" x14ac:dyDescent="0.4">
      <c r="A343" s="1">
        <v>10</v>
      </c>
      <c r="B343" s="1" t="str">
        <f t="shared" si="6"/>
        <v>diploid_10</v>
      </c>
      <c r="C343" s="1" t="s">
        <v>2</v>
      </c>
      <c r="D343" s="1">
        <v>2.2000000000000002</v>
      </c>
    </row>
    <row r="344" spans="1:4" x14ac:dyDescent="0.4">
      <c r="A344" s="1">
        <v>15</v>
      </c>
      <c r="B344" s="1" t="str">
        <f t="shared" si="6"/>
        <v>diploid_15</v>
      </c>
      <c r="C344" s="1" t="s">
        <v>2</v>
      </c>
      <c r="D344" s="1">
        <v>0.8</v>
      </c>
    </row>
    <row r="345" spans="1:4" x14ac:dyDescent="0.4">
      <c r="A345" s="1">
        <v>20</v>
      </c>
      <c r="B345" s="1" t="str">
        <f t="shared" si="6"/>
        <v>diploid_20</v>
      </c>
      <c r="C345" s="1" t="s">
        <v>2</v>
      </c>
      <c r="D345" s="1">
        <v>0.4</v>
      </c>
    </row>
    <row r="346" spans="1:4" x14ac:dyDescent="0.4">
      <c r="A346" s="1">
        <v>25</v>
      </c>
      <c r="B346" s="1" t="str">
        <f t="shared" si="6"/>
        <v>diploid_25</v>
      </c>
      <c r="C346" s="1" t="s">
        <v>2</v>
      </c>
      <c r="D346" s="1">
        <v>1.5</v>
      </c>
    </row>
    <row r="347" spans="1:4" x14ac:dyDescent="0.4">
      <c r="A347" s="1">
        <v>30</v>
      </c>
      <c r="B347" s="1" t="str">
        <f t="shared" si="6"/>
        <v>diploid_30</v>
      </c>
      <c r="C347" s="1" t="s">
        <v>2</v>
      </c>
      <c r="D347" s="1">
        <v>0.5</v>
      </c>
    </row>
    <row r="348" spans="1:4" x14ac:dyDescent="0.4">
      <c r="A348" s="1">
        <v>35</v>
      </c>
      <c r="B348" s="1" t="str">
        <f t="shared" si="6"/>
        <v>diploid_35</v>
      </c>
      <c r="C348" s="1" t="s">
        <v>2</v>
      </c>
      <c r="D348" s="1">
        <v>0.9</v>
      </c>
    </row>
    <row r="349" spans="1:4" x14ac:dyDescent="0.4">
      <c r="A349" s="1">
        <v>40</v>
      </c>
      <c r="B349" s="1" t="str">
        <f t="shared" si="6"/>
        <v>diploid_40</v>
      </c>
      <c r="C349" s="1" t="s">
        <v>2</v>
      </c>
      <c r="D349" s="1">
        <v>0.4</v>
      </c>
    </row>
    <row r="350" spans="1:4" x14ac:dyDescent="0.4">
      <c r="A350" s="1">
        <v>45</v>
      </c>
      <c r="B350" s="1" t="str">
        <f t="shared" si="6"/>
        <v>diploid_45</v>
      </c>
      <c r="C350" s="1" t="s">
        <v>2</v>
      </c>
      <c r="D350" s="1">
        <v>0.6</v>
      </c>
    </row>
    <row r="351" spans="1:4" x14ac:dyDescent="0.4">
      <c r="A351" s="1">
        <v>50</v>
      </c>
      <c r="B351" s="1" t="str">
        <f t="shared" si="6"/>
        <v>diploid_50</v>
      </c>
      <c r="C351" s="1" t="s">
        <v>2</v>
      </c>
      <c r="D351" s="1">
        <v>0.6</v>
      </c>
    </row>
    <row r="352" spans="1:4" x14ac:dyDescent="0.4">
      <c r="A352" s="1">
        <v>55</v>
      </c>
      <c r="B352" s="1" t="str">
        <f t="shared" si="6"/>
        <v>diploid_55</v>
      </c>
      <c r="C352" s="1" t="s">
        <v>2</v>
      </c>
      <c r="D352" s="1">
        <v>0.3</v>
      </c>
    </row>
    <row r="353" spans="1:4" x14ac:dyDescent="0.4">
      <c r="A353" s="1">
        <v>60</v>
      </c>
      <c r="B353" s="1" t="str">
        <f t="shared" si="6"/>
        <v>diploid_60</v>
      </c>
      <c r="C353" s="1" t="s">
        <v>2</v>
      </c>
      <c r="D353" s="1">
        <v>0.5</v>
      </c>
    </row>
    <row r="354" spans="1:4" x14ac:dyDescent="0.4">
      <c r="A354" s="1">
        <v>65</v>
      </c>
      <c r="B354" s="1" t="str">
        <f t="shared" si="6"/>
        <v>diploid_65</v>
      </c>
      <c r="C354" s="1" t="s">
        <v>2</v>
      </c>
      <c r="D354" s="1">
        <v>0.3</v>
      </c>
    </row>
    <row r="355" spans="1:4" x14ac:dyDescent="0.4">
      <c r="A355" s="1">
        <v>70</v>
      </c>
      <c r="B355" s="1" t="str">
        <f t="shared" si="6"/>
        <v>diploid_70</v>
      </c>
      <c r="C355" s="1" t="s">
        <v>2</v>
      </c>
      <c r="D355" s="1">
        <v>1.5</v>
      </c>
    </row>
    <row r="356" spans="1:4" x14ac:dyDescent="0.4">
      <c r="A356" s="1">
        <v>75</v>
      </c>
      <c r="B356" s="1" t="str">
        <f t="shared" si="6"/>
        <v>diploid_75</v>
      </c>
      <c r="C356" s="1" t="s">
        <v>2</v>
      </c>
      <c r="D356" s="1">
        <v>0.7</v>
      </c>
    </row>
    <row r="357" spans="1:4" x14ac:dyDescent="0.4">
      <c r="A357" s="1">
        <v>80</v>
      </c>
      <c r="B357" s="1" t="str">
        <f t="shared" si="6"/>
        <v>diploid_80</v>
      </c>
      <c r="C357" s="1" t="s">
        <v>2</v>
      </c>
      <c r="D357" s="1">
        <v>0.4</v>
      </c>
    </row>
    <row r="358" spans="1:4" x14ac:dyDescent="0.4">
      <c r="A358" s="1">
        <v>85</v>
      </c>
      <c r="B358" s="1" t="str">
        <f t="shared" si="6"/>
        <v>diploid_85</v>
      </c>
      <c r="C358" s="1" t="s">
        <v>2</v>
      </c>
      <c r="D358" s="1">
        <v>0.4</v>
      </c>
    </row>
    <row r="359" spans="1:4" x14ac:dyDescent="0.4">
      <c r="A359" s="1">
        <v>90</v>
      </c>
      <c r="B359" s="1" t="str">
        <f t="shared" si="6"/>
        <v>diploid_90</v>
      </c>
      <c r="C359" s="1" t="s">
        <v>2</v>
      </c>
      <c r="D359" s="1">
        <v>0.8</v>
      </c>
    </row>
    <row r="360" spans="1:4" x14ac:dyDescent="0.4">
      <c r="A360" s="1">
        <v>95</v>
      </c>
      <c r="B360" s="1" t="str">
        <f t="shared" si="6"/>
        <v>diploid_95</v>
      </c>
      <c r="C360" s="1" t="s">
        <v>2</v>
      </c>
      <c r="D360" s="1">
        <v>0.8</v>
      </c>
    </row>
    <row r="361" spans="1:4" x14ac:dyDescent="0.4">
      <c r="A361" s="1">
        <v>100</v>
      </c>
      <c r="B361" s="1" t="str">
        <f t="shared" si="6"/>
        <v>diploid_100</v>
      </c>
      <c r="C361" s="1" t="s">
        <v>2</v>
      </c>
      <c r="D361" s="1">
        <v>4.2</v>
      </c>
    </row>
    <row r="362" spans="1:4" x14ac:dyDescent="0.4">
      <c r="A362" s="1">
        <v>5</v>
      </c>
      <c r="B362" s="1" t="str">
        <f t="shared" si="6"/>
        <v>diploid_5</v>
      </c>
      <c r="C362" s="1" t="s">
        <v>2</v>
      </c>
      <c r="D362" s="1">
        <v>81.3</v>
      </c>
    </row>
    <row r="363" spans="1:4" x14ac:dyDescent="0.4">
      <c r="A363" s="1">
        <v>10</v>
      </c>
      <c r="B363" s="1" t="str">
        <f t="shared" si="6"/>
        <v>diploid_10</v>
      </c>
      <c r="C363" s="1" t="s">
        <v>2</v>
      </c>
      <c r="D363" s="1">
        <v>2.6</v>
      </c>
    </row>
    <row r="364" spans="1:4" x14ac:dyDescent="0.4">
      <c r="A364" s="1">
        <v>15</v>
      </c>
      <c r="B364" s="1" t="str">
        <f t="shared" si="6"/>
        <v>diploid_15</v>
      </c>
      <c r="C364" s="1" t="s">
        <v>2</v>
      </c>
      <c r="D364" s="1">
        <v>1.4</v>
      </c>
    </row>
    <row r="365" spans="1:4" x14ac:dyDescent="0.4">
      <c r="A365" s="1">
        <v>20</v>
      </c>
      <c r="B365" s="1" t="str">
        <f t="shared" si="6"/>
        <v>diploid_20</v>
      </c>
      <c r="C365" s="1" t="s">
        <v>2</v>
      </c>
      <c r="D365" s="1">
        <v>1</v>
      </c>
    </row>
    <row r="366" spans="1:4" x14ac:dyDescent="0.4">
      <c r="A366" s="1">
        <v>25</v>
      </c>
      <c r="B366" s="1" t="str">
        <f t="shared" si="6"/>
        <v>diploid_25</v>
      </c>
      <c r="C366" s="1" t="s">
        <v>2</v>
      </c>
      <c r="D366" s="1">
        <v>1</v>
      </c>
    </row>
    <row r="367" spans="1:4" x14ac:dyDescent="0.4">
      <c r="A367" s="1">
        <v>30</v>
      </c>
      <c r="B367" s="1" t="str">
        <f t="shared" si="6"/>
        <v>diploid_30</v>
      </c>
      <c r="C367" s="1" t="s">
        <v>2</v>
      </c>
      <c r="D367" s="1">
        <v>0.5</v>
      </c>
    </row>
    <row r="368" spans="1:4" x14ac:dyDescent="0.4">
      <c r="A368" s="1">
        <v>35</v>
      </c>
      <c r="B368" s="1" t="str">
        <f t="shared" si="6"/>
        <v>diploid_35</v>
      </c>
      <c r="C368" s="1" t="s">
        <v>2</v>
      </c>
      <c r="D368" s="1">
        <v>1</v>
      </c>
    </row>
    <row r="369" spans="1:4" x14ac:dyDescent="0.4">
      <c r="A369" s="1">
        <v>40</v>
      </c>
      <c r="B369" s="1" t="str">
        <f t="shared" si="6"/>
        <v>diploid_40</v>
      </c>
      <c r="C369" s="1" t="s">
        <v>2</v>
      </c>
      <c r="D369" s="1">
        <v>0.6</v>
      </c>
    </row>
    <row r="370" spans="1:4" x14ac:dyDescent="0.4">
      <c r="A370" s="1">
        <v>45</v>
      </c>
      <c r="B370" s="1" t="str">
        <f t="shared" si="6"/>
        <v>diploid_45</v>
      </c>
      <c r="C370" s="1" t="s">
        <v>2</v>
      </c>
      <c r="D370" s="1">
        <v>0.4</v>
      </c>
    </row>
    <row r="371" spans="1:4" x14ac:dyDescent="0.4">
      <c r="A371" s="1">
        <v>50</v>
      </c>
      <c r="B371" s="1" t="str">
        <f t="shared" si="6"/>
        <v>diploid_50</v>
      </c>
      <c r="C371" s="1" t="s">
        <v>2</v>
      </c>
      <c r="D371" s="1">
        <v>1</v>
      </c>
    </row>
    <row r="372" spans="1:4" x14ac:dyDescent="0.4">
      <c r="A372" s="1">
        <v>55</v>
      </c>
      <c r="B372" s="1" t="str">
        <f t="shared" si="6"/>
        <v>diploid_55</v>
      </c>
      <c r="C372" s="1" t="s">
        <v>2</v>
      </c>
      <c r="D372" s="1">
        <v>0.2</v>
      </c>
    </row>
    <row r="373" spans="1:4" x14ac:dyDescent="0.4">
      <c r="A373" s="1">
        <v>60</v>
      </c>
      <c r="B373" s="1" t="str">
        <f t="shared" si="6"/>
        <v>diploid_60</v>
      </c>
      <c r="C373" s="1" t="s">
        <v>2</v>
      </c>
      <c r="D373" s="1">
        <v>0.5</v>
      </c>
    </row>
    <row r="374" spans="1:4" x14ac:dyDescent="0.4">
      <c r="A374" s="1">
        <v>65</v>
      </c>
      <c r="B374" s="1" t="str">
        <f t="shared" si="6"/>
        <v>diploid_65</v>
      </c>
      <c r="C374" s="1" t="s">
        <v>2</v>
      </c>
      <c r="D374" s="1">
        <v>0.4</v>
      </c>
    </row>
    <row r="375" spans="1:4" x14ac:dyDescent="0.4">
      <c r="A375" s="1">
        <v>70</v>
      </c>
      <c r="B375" s="1" t="str">
        <f t="shared" si="6"/>
        <v>diploid_70</v>
      </c>
      <c r="C375" s="1" t="s">
        <v>2</v>
      </c>
      <c r="D375" s="1">
        <v>0.8</v>
      </c>
    </row>
    <row r="376" spans="1:4" x14ac:dyDescent="0.4">
      <c r="A376" s="1">
        <v>75</v>
      </c>
      <c r="B376" s="1" t="str">
        <f t="shared" si="6"/>
        <v>diploid_75</v>
      </c>
      <c r="C376" s="1" t="s">
        <v>2</v>
      </c>
      <c r="D376" s="1">
        <v>0.6</v>
      </c>
    </row>
    <row r="377" spans="1:4" x14ac:dyDescent="0.4">
      <c r="A377" s="1">
        <v>80</v>
      </c>
      <c r="B377" s="1" t="str">
        <f t="shared" si="6"/>
        <v>diploid_80</v>
      </c>
      <c r="C377" s="1" t="s">
        <v>2</v>
      </c>
      <c r="D377" s="1">
        <v>0.4</v>
      </c>
    </row>
    <row r="378" spans="1:4" x14ac:dyDescent="0.4">
      <c r="A378" s="1">
        <v>85</v>
      </c>
      <c r="B378" s="1" t="str">
        <f t="shared" si="6"/>
        <v>diploid_85</v>
      </c>
      <c r="C378" s="1" t="s">
        <v>2</v>
      </c>
      <c r="D378" s="1">
        <v>0.7</v>
      </c>
    </row>
    <row r="379" spans="1:4" x14ac:dyDescent="0.4">
      <c r="A379" s="1">
        <v>90</v>
      </c>
      <c r="B379" s="1" t="str">
        <f t="shared" si="6"/>
        <v>diploid_90</v>
      </c>
      <c r="C379" s="1" t="s">
        <v>2</v>
      </c>
      <c r="D379" s="1">
        <v>1</v>
      </c>
    </row>
    <row r="380" spans="1:4" x14ac:dyDescent="0.4">
      <c r="A380" s="1">
        <v>95</v>
      </c>
      <c r="B380" s="1" t="str">
        <f t="shared" si="6"/>
        <v>diploid_95</v>
      </c>
      <c r="C380" s="1" t="s">
        <v>2</v>
      </c>
      <c r="D380" s="1">
        <v>1.1000000000000001</v>
      </c>
    </row>
    <row r="381" spans="1:4" x14ac:dyDescent="0.4">
      <c r="A381" s="1">
        <v>100</v>
      </c>
      <c r="B381" s="1" t="str">
        <f t="shared" si="6"/>
        <v>diploid_100</v>
      </c>
      <c r="C381" s="1" t="s">
        <v>2</v>
      </c>
      <c r="D381" s="1">
        <v>3.6</v>
      </c>
    </row>
    <row r="382" spans="1:4" x14ac:dyDescent="0.4">
      <c r="A382" s="1">
        <v>5</v>
      </c>
      <c r="B382" s="1" t="str">
        <f t="shared" si="6"/>
        <v>diploid_5</v>
      </c>
      <c r="C382" s="1" t="s">
        <v>2</v>
      </c>
      <c r="D382" s="1">
        <v>81.099999999999994</v>
      </c>
    </row>
    <row r="383" spans="1:4" x14ac:dyDescent="0.4">
      <c r="A383" s="1">
        <v>10</v>
      </c>
      <c r="B383" s="1" t="str">
        <f t="shared" si="6"/>
        <v>diploid_10</v>
      </c>
      <c r="C383" s="1" t="s">
        <v>2</v>
      </c>
      <c r="D383" s="1">
        <v>2.6</v>
      </c>
    </row>
    <row r="384" spans="1:4" x14ac:dyDescent="0.4">
      <c r="A384" s="1">
        <v>15</v>
      </c>
      <c r="B384" s="1" t="str">
        <f t="shared" si="6"/>
        <v>diploid_15</v>
      </c>
      <c r="C384" s="1" t="s">
        <v>2</v>
      </c>
      <c r="D384" s="1">
        <v>1.5</v>
      </c>
    </row>
    <row r="385" spans="1:4" x14ac:dyDescent="0.4">
      <c r="A385" s="1">
        <v>20</v>
      </c>
      <c r="B385" s="1" t="str">
        <f t="shared" si="6"/>
        <v>diploid_20</v>
      </c>
      <c r="C385" s="1" t="s">
        <v>2</v>
      </c>
      <c r="D385" s="1">
        <v>1</v>
      </c>
    </row>
    <row r="386" spans="1:4" x14ac:dyDescent="0.4">
      <c r="A386" s="1">
        <v>25</v>
      </c>
      <c r="B386" s="1" t="str">
        <f t="shared" si="6"/>
        <v>diploid_25</v>
      </c>
      <c r="C386" s="1" t="s">
        <v>2</v>
      </c>
      <c r="D386" s="1">
        <v>1</v>
      </c>
    </row>
    <row r="387" spans="1:4" x14ac:dyDescent="0.4">
      <c r="A387" s="1">
        <v>30</v>
      </c>
      <c r="B387" s="1" t="str">
        <f t="shared" si="6"/>
        <v>diploid_30</v>
      </c>
      <c r="C387" s="1" t="s">
        <v>2</v>
      </c>
      <c r="D387" s="1">
        <v>0.5</v>
      </c>
    </row>
    <row r="388" spans="1:4" x14ac:dyDescent="0.4">
      <c r="A388" s="1">
        <v>35</v>
      </c>
      <c r="B388" s="1" t="str">
        <f t="shared" ref="B388:B441" si="7">C388&amp;"_"&amp;A388</f>
        <v>diploid_35</v>
      </c>
      <c r="C388" s="1" t="s">
        <v>2</v>
      </c>
      <c r="D388" s="1">
        <v>1</v>
      </c>
    </row>
    <row r="389" spans="1:4" x14ac:dyDescent="0.4">
      <c r="A389" s="1">
        <v>40</v>
      </c>
      <c r="B389" s="1" t="str">
        <f t="shared" si="7"/>
        <v>diploid_40</v>
      </c>
      <c r="C389" s="1" t="s">
        <v>2</v>
      </c>
      <c r="D389" s="1">
        <v>0.6</v>
      </c>
    </row>
    <row r="390" spans="1:4" x14ac:dyDescent="0.4">
      <c r="A390" s="1">
        <v>45</v>
      </c>
      <c r="B390" s="1" t="str">
        <f t="shared" si="7"/>
        <v>diploid_45</v>
      </c>
      <c r="C390" s="1" t="s">
        <v>2</v>
      </c>
      <c r="D390" s="1">
        <v>0.4</v>
      </c>
    </row>
    <row r="391" spans="1:4" x14ac:dyDescent="0.4">
      <c r="A391" s="1">
        <v>50</v>
      </c>
      <c r="B391" s="1" t="str">
        <f t="shared" si="7"/>
        <v>diploid_50</v>
      </c>
      <c r="C391" s="1" t="s">
        <v>2</v>
      </c>
      <c r="D391" s="1">
        <v>1</v>
      </c>
    </row>
    <row r="392" spans="1:4" x14ac:dyDescent="0.4">
      <c r="A392" s="1">
        <v>55</v>
      </c>
      <c r="B392" s="1" t="str">
        <f t="shared" si="7"/>
        <v>diploid_55</v>
      </c>
      <c r="C392" s="1" t="s">
        <v>2</v>
      </c>
      <c r="D392" s="1">
        <v>0.2</v>
      </c>
    </row>
    <row r="393" spans="1:4" x14ac:dyDescent="0.4">
      <c r="A393" s="1">
        <v>60</v>
      </c>
      <c r="B393" s="1" t="str">
        <f t="shared" si="7"/>
        <v>diploid_60</v>
      </c>
      <c r="C393" s="1" t="s">
        <v>2</v>
      </c>
      <c r="D393" s="1">
        <v>0.5</v>
      </c>
    </row>
    <row r="394" spans="1:4" x14ac:dyDescent="0.4">
      <c r="A394" s="1">
        <v>65</v>
      </c>
      <c r="B394" s="1" t="str">
        <f t="shared" si="7"/>
        <v>diploid_65</v>
      </c>
      <c r="C394" s="1" t="s">
        <v>2</v>
      </c>
      <c r="D394" s="1">
        <v>0.4</v>
      </c>
    </row>
    <row r="395" spans="1:4" x14ac:dyDescent="0.4">
      <c r="A395" s="1">
        <v>70</v>
      </c>
      <c r="B395" s="1" t="str">
        <f t="shared" si="7"/>
        <v>diploid_70</v>
      </c>
      <c r="C395" s="1" t="s">
        <v>2</v>
      </c>
      <c r="D395" s="1">
        <v>0.8</v>
      </c>
    </row>
    <row r="396" spans="1:4" x14ac:dyDescent="0.4">
      <c r="A396" s="1">
        <v>75</v>
      </c>
      <c r="B396" s="1" t="str">
        <f t="shared" si="7"/>
        <v>diploid_75</v>
      </c>
      <c r="C396" s="1" t="s">
        <v>2</v>
      </c>
      <c r="D396" s="1">
        <v>0.7</v>
      </c>
    </row>
    <row r="397" spans="1:4" x14ac:dyDescent="0.4">
      <c r="A397" s="1">
        <v>80</v>
      </c>
      <c r="B397" s="1" t="str">
        <f t="shared" si="7"/>
        <v>diploid_80</v>
      </c>
      <c r="C397" s="1" t="s">
        <v>2</v>
      </c>
      <c r="D397" s="1">
        <v>0.4</v>
      </c>
    </row>
    <row r="398" spans="1:4" x14ac:dyDescent="0.4">
      <c r="A398" s="1">
        <v>85</v>
      </c>
      <c r="B398" s="1" t="str">
        <f t="shared" si="7"/>
        <v>diploid_85</v>
      </c>
      <c r="C398" s="1" t="s">
        <v>2</v>
      </c>
      <c r="D398" s="1">
        <v>0.7</v>
      </c>
    </row>
    <row r="399" spans="1:4" x14ac:dyDescent="0.4">
      <c r="A399" s="1">
        <v>90</v>
      </c>
      <c r="B399" s="1" t="str">
        <f t="shared" si="7"/>
        <v>diploid_90</v>
      </c>
      <c r="C399" s="1" t="s">
        <v>2</v>
      </c>
      <c r="D399" s="1">
        <v>1</v>
      </c>
    </row>
    <row r="400" spans="1:4" x14ac:dyDescent="0.4">
      <c r="A400" s="1">
        <v>95</v>
      </c>
      <c r="B400" s="1" t="str">
        <f t="shared" si="7"/>
        <v>diploid_95</v>
      </c>
      <c r="C400" s="1" t="s">
        <v>2</v>
      </c>
      <c r="D400" s="1">
        <v>1</v>
      </c>
    </row>
    <row r="401" spans="1:4" x14ac:dyDescent="0.4">
      <c r="A401" s="1">
        <v>100</v>
      </c>
      <c r="B401" s="1" t="str">
        <f t="shared" si="7"/>
        <v>diploid_100</v>
      </c>
      <c r="C401" s="1" t="s">
        <v>2</v>
      </c>
      <c r="D401" s="1">
        <v>3.5</v>
      </c>
    </row>
    <row r="402" spans="1:4" x14ac:dyDescent="0.4">
      <c r="A402" s="1">
        <v>5</v>
      </c>
      <c r="B402" s="1" t="str">
        <f t="shared" si="7"/>
        <v>diploid_5</v>
      </c>
      <c r="C402" s="1" t="s">
        <v>2</v>
      </c>
      <c r="D402" s="1">
        <v>79.900000000000006</v>
      </c>
    </row>
    <row r="403" spans="1:4" x14ac:dyDescent="0.4">
      <c r="A403" s="1">
        <v>10</v>
      </c>
      <c r="B403" s="1" t="str">
        <f t="shared" si="7"/>
        <v>diploid_10</v>
      </c>
      <c r="C403" s="1" t="s">
        <v>2</v>
      </c>
      <c r="D403" s="1">
        <v>2.5</v>
      </c>
    </row>
    <row r="404" spans="1:4" x14ac:dyDescent="0.4">
      <c r="A404" s="1">
        <v>15</v>
      </c>
      <c r="B404" s="1" t="str">
        <f t="shared" si="7"/>
        <v>diploid_15</v>
      </c>
      <c r="C404" s="1" t="s">
        <v>2</v>
      </c>
      <c r="D404" s="1">
        <v>1.2</v>
      </c>
    </row>
    <row r="405" spans="1:4" x14ac:dyDescent="0.4">
      <c r="A405" s="1">
        <v>20</v>
      </c>
      <c r="B405" s="1" t="str">
        <f t="shared" si="7"/>
        <v>diploid_20</v>
      </c>
      <c r="C405" s="1" t="s">
        <v>2</v>
      </c>
      <c r="D405" s="1">
        <v>1.1000000000000001</v>
      </c>
    </row>
    <row r="406" spans="1:4" x14ac:dyDescent="0.4">
      <c r="A406" s="1">
        <v>25</v>
      </c>
      <c r="B406" s="1" t="str">
        <f t="shared" si="7"/>
        <v>diploid_25</v>
      </c>
      <c r="C406" s="1" t="s">
        <v>2</v>
      </c>
      <c r="D406" s="1">
        <v>0.8</v>
      </c>
    </row>
    <row r="407" spans="1:4" x14ac:dyDescent="0.4">
      <c r="A407" s="1">
        <v>30</v>
      </c>
      <c r="B407" s="1" t="str">
        <f t="shared" si="7"/>
        <v>diploid_30</v>
      </c>
      <c r="C407" s="1" t="s">
        <v>2</v>
      </c>
      <c r="D407" s="1">
        <v>0.4</v>
      </c>
    </row>
    <row r="408" spans="1:4" x14ac:dyDescent="0.4">
      <c r="A408" s="1">
        <v>35</v>
      </c>
      <c r="B408" s="1" t="str">
        <f t="shared" si="7"/>
        <v>diploid_35</v>
      </c>
      <c r="C408" s="1" t="s">
        <v>2</v>
      </c>
      <c r="D408" s="1">
        <v>0.9</v>
      </c>
    </row>
    <row r="409" spans="1:4" x14ac:dyDescent="0.4">
      <c r="A409" s="1">
        <v>40</v>
      </c>
      <c r="B409" s="1" t="str">
        <f t="shared" si="7"/>
        <v>diploid_40</v>
      </c>
      <c r="C409" s="1" t="s">
        <v>2</v>
      </c>
      <c r="D409" s="1">
        <v>0.6</v>
      </c>
    </row>
    <row r="410" spans="1:4" x14ac:dyDescent="0.4">
      <c r="A410" s="1">
        <v>45</v>
      </c>
      <c r="B410" s="1" t="str">
        <f t="shared" si="7"/>
        <v>diploid_45</v>
      </c>
      <c r="C410" s="1" t="s">
        <v>2</v>
      </c>
      <c r="D410" s="1">
        <v>0.4</v>
      </c>
    </row>
    <row r="411" spans="1:4" x14ac:dyDescent="0.4">
      <c r="A411" s="1">
        <v>50</v>
      </c>
      <c r="B411" s="1" t="str">
        <f t="shared" si="7"/>
        <v>diploid_50</v>
      </c>
      <c r="C411" s="1" t="s">
        <v>2</v>
      </c>
      <c r="D411" s="1">
        <v>1.4</v>
      </c>
    </row>
    <row r="412" spans="1:4" x14ac:dyDescent="0.4">
      <c r="A412" s="1">
        <v>55</v>
      </c>
      <c r="B412" s="1" t="str">
        <f t="shared" si="7"/>
        <v>diploid_55</v>
      </c>
      <c r="C412" s="1" t="s">
        <v>2</v>
      </c>
      <c r="D412" s="1">
        <v>0.3</v>
      </c>
    </row>
    <row r="413" spans="1:4" x14ac:dyDescent="0.4">
      <c r="A413" s="1">
        <v>60</v>
      </c>
      <c r="B413" s="1" t="str">
        <f t="shared" si="7"/>
        <v>diploid_60</v>
      </c>
      <c r="C413" s="1" t="s">
        <v>2</v>
      </c>
      <c r="D413" s="1">
        <v>0.7</v>
      </c>
    </row>
    <row r="414" spans="1:4" x14ac:dyDescent="0.4">
      <c r="A414" s="1">
        <v>65</v>
      </c>
      <c r="B414" s="1" t="str">
        <f t="shared" si="7"/>
        <v>diploid_65</v>
      </c>
      <c r="C414" s="1" t="s">
        <v>2</v>
      </c>
      <c r="D414" s="1">
        <v>0.4</v>
      </c>
    </row>
    <row r="415" spans="1:4" x14ac:dyDescent="0.4">
      <c r="A415" s="1">
        <v>70</v>
      </c>
      <c r="B415" s="1" t="str">
        <f t="shared" si="7"/>
        <v>diploid_70</v>
      </c>
      <c r="C415" s="1" t="s">
        <v>2</v>
      </c>
      <c r="D415" s="1">
        <v>0.8</v>
      </c>
    </row>
    <row r="416" spans="1:4" x14ac:dyDescent="0.4">
      <c r="A416" s="1">
        <v>75</v>
      </c>
      <c r="B416" s="1" t="str">
        <f t="shared" si="7"/>
        <v>diploid_75</v>
      </c>
      <c r="C416" s="1" t="s">
        <v>2</v>
      </c>
      <c r="D416" s="1">
        <v>0.8</v>
      </c>
    </row>
    <row r="417" spans="1:4" x14ac:dyDescent="0.4">
      <c r="A417" s="1">
        <v>80</v>
      </c>
      <c r="B417" s="1" t="str">
        <f t="shared" si="7"/>
        <v>diploid_80</v>
      </c>
      <c r="C417" s="1" t="s">
        <v>2</v>
      </c>
      <c r="D417" s="1">
        <v>0.7</v>
      </c>
    </row>
    <row r="418" spans="1:4" x14ac:dyDescent="0.4">
      <c r="A418" s="1">
        <v>85</v>
      </c>
      <c r="B418" s="1" t="str">
        <f t="shared" si="7"/>
        <v>diploid_85</v>
      </c>
      <c r="C418" s="1" t="s">
        <v>2</v>
      </c>
      <c r="D418" s="1">
        <v>0.7</v>
      </c>
    </row>
    <row r="419" spans="1:4" x14ac:dyDescent="0.4">
      <c r="A419" s="1">
        <v>90</v>
      </c>
      <c r="B419" s="1" t="str">
        <f t="shared" si="7"/>
        <v>diploid_90</v>
      </c>
      <c r="C419" s="1" t="s">
        <v>2</v>
      </c>
      <c r="D419" s="1">
        <v>1.1000000000000001</v>
      </c>
    </row>
    <row r="420" spans="1:4" x14ac:dyDescent="0.4">
      <c r="A420" s="1">
        <v>95</v>
      </c>
      <c r="B420" s="1" t="str">
        <f t="shared" si="7"/>
        <v>diploid_95</v>
      </c>
      <c r="C420" s="1" t="s">
        <v>2</v>
      </c>
      <c r="D420" s="1">
        <v>1.1000000000000001</v>
      </c>
    </row>
    <row r="421" spans="1:4" x14ac:dyDescent="0.4">
      <c r="A421" s="1">
        <v>100</v>
      </c>
      <c r="B421" s="1" t="str">
        <f t="shared" si="7"/>
        <v>diploid_100</v>
      </c>
      <c r="C421" s="1" t="s">
        <v>2</v>
      </c>
      <c r="D421" s="1">
        <v>4.0999999999999996</v>
      </c>
    </row>
    <row r="422" spans="1:4" x14ac:dyDescent="0.4">
      <c r="A422" s="1">
        <v>5</v>
      </c>
      <c r="B422" s="1" t="str">
        <f t="shared" si="7"/>
        <v>diploid_5</v>
      </c>
      <c r="C422" s="1" t="s">
        <v>2</v>
      </c>
      <c r="D422" s="1">
        <v>80.400000000000006</v>
      </c>
    </row>
    <row r="423" spans="1:4" x14ac:dyDescent="0.4">
      <c r="A423" s="1">
        <v>10</v>
      </c>
      <c r="B423" s="1" t="str">
        <f t="shared" si="7"/>
        <v>diploid_10</v>
      </c>
      <c r="C423" s="1" t="s">
        <v>2</v>
      </c>
      <c r="D423" s="1">
        <v>2.4</v>
      </c>
    </row>
    <row r="424" spans="1:4" x14ac:dyDescent="0.4">
      <c r="A424" s="1">
        <v>15</v>
      </c>
      <c r="B424" s="1" t="str">
        <f t="shared" si="7"/>
        <v>diploid_15</v>
      </c>
      <c r="C424" s="1" t="s">
        <v>2</v>
      </c>
      <c r="D424" s="1">
        <v>1.3</v>
      </c>
    </row>
    <row r="425" spans="1:4" x14ac:dyDescent="0.4">
      <c r="A425" s="1">
        <v>20</v>
      </c>
      <c r="B425" s="1" t="str">
        <f t="shared" si="7"/>
        <v>diploid_20</v>
      </c>
      <c r="C425" s="1" t="s">
        <v>2</v>
      </c>
      <c r="D425" s="1">
        <v>0.9</v>
      </c>
    </row>
    <row r="426" spans="1:4" x14ac:dyDescent="0.4">
      <c r="A426" s="1">
        <v>25</v>
      </c>
      <c r="B426" s="1" t="str">
        <f t="shared" si="7"/>
        <v>diploid_25</v>
      </c>
      <c r="C426" s="1" t="s">
        <v>2</v>
      </c>
      <c r="D426" s="1">
        <v>0.9</v>
      </c>
    </row>
    <row r="427" spans="1:4" x14ac:dyDescent="0.4">
      <c r="A427" s="1">
        <v>30</v>
      </c>
      <c r="B427" s="1" t="str">
        <f t="shared" si="7"/>
        <v>diploid_30</v>
      </c>
      <c r="C427" s="1" t="s">
        <v>2</v>
      </c>
      <c r="D427" s="1">
        <v>0.5</v>
      </c>
    </row>
    <row r="428" spans="1:4" x14ac:dyDescent="0.4">
      <c r="A428" s="1">
        <v>35</v>
      </c>
      <c r="B428" s="1" t="str">
        <f t="shared" si="7"/>
        <v>diploid_35</v>
      </c>
      <c r="C428" s="1" t="s">
        <v>2</v>
      </c>
      <c r="D428" s="1">
        <v>1.1000000000000001</v>
      </c>
    </row>
    <row r="429" spans="1:4" x14ac:dyDescent="0.4">
      <c r="A429" s="1">
        <v>40</v>
      </c>
      <c r="B429" s="1" t="str">
        <f t="shared" si="7"/>
        <v>diploid_40</v>
      </c>
      <c r="C429" s="1" t="s">
        <v>2</v>
      </c>
      <c r="D429" s="1">
        <v>0.6</v>
      </c>
    </row>
    <row r="430" spans="1:4" x14ac:dyDescent="0.4">
      <c r="A430" s="1">
        <v>45</v>
      </c>
      <c r="B430" s="1" t="str">
        <f t="shared" si="7"/>
        <v>diploid_45</v>
      </c>
      <c r="C430" s="1" t="s">
        <v>2</v>
      </c>
      <c r="D430" s="1">
        <v>0.5</v>
      </c>
    </row>
    <row r="431" spans="1:4" x14ac:dyDescent="0.4">
      <c r="A431" s="1">
        <v>50</v>
      </c>
      <c r="B431" s="1" t="str">
        <f t="shared" si="7"/>
        <v>diploid_50</v>
      </c>
      <c r="C431" s="1" t="s">
        <v>2</v>
      </c>
      <c r="D431" s="1">
        <v>1.1000000000000001</v>
      </c>
    </row>
    <row r="432" spans="1:4" x14ac:dyDescent="0.4">
      <c r="A432" s="1">
        <v>55</v>
      </c>
      <c r="B432" s="1" t="str">
        <f t="shared" si="7"/>
        <v>diploid_55</v>
      </c>
      <c r="C432" s="1" t="s">
        <v>2</v>
      </c>
      <c r="D432" s="1">
        <v>0.2</v>
      </c>
    </row>
    <row r="433" spans="1:4" x14ac:dyDescent="0.4">
      <c r="A433" s="1">
        <v>60</v>
      </c>
      <c r="B433" s="1" t="str">
        <f t="shared" si="7"/>
        <v>diploid_60</v>
      </c>
      <c r="C433" s="1" t="s">
        <v>2</v>
      </c>
      <c r="D433" s="1">
        <v>0.5</v>
      </c>
    </row>
    <row r="434" spans="1:4" x14ac:dyDescent="0.4">
      <c r="A434" s="1">
        <v>65</v>
      </c>
      <c r="B434" s="1" t="str">
        <f t="shared" si="7"/>
        <v>diploid_65</v>
      </c>
      <c r="C434" s="1" t="s">
        <v>2</v>
      </c>
      <c r="D434" s="1">
        <v>0.5</v>
      </c>
    </row>
    <row r="435" spans="1:4" x14ac:dyDescent="0.4">
      <c r="A435" s="1">
        <v>70</v>
      </c>
      <c r="B435" s="1" t="str">
        <f t="shared" si="7"/>
        <v>diploid_70</v>
      </c>
      <c r="C435" s="1" t="s">
        <v>2</v>
      </c>
      <c r="D435" s="1">
        <v>0.9</v>
      </c>
    </row>
    <row r="436" spans="1:4" x14ac:dyDescent="0.4">
      <c r="A436" s="1">
        <v>75</v>
      </c>
      <c r="B436" s="1" t="str">
        <f t="shared" si="7"/>
        <v>diploid_75</v>
      </c>
      <c r="C436" s="1" t="s">
        <v>2</v>
      </c>
      <c r="D436" s="1">
        <v>0.7</v>
      </c>
    </row>
    <row r="437" spans="1:4" x14ac:dyDescent="0.4">
      <c r="A437" s="1">
        <v>80</v>
      </c>
      <c r="B437" s="1" t="str">
        <f t="shared" si="7"/>
        <v>diploid_80</v>
      </c>
      <c r="C437" s="1" t="s">
        <v>2</v>
      </c>
      <c r="D437" s="1">
        <v>0.5</v>
      </c>
    </row>
    <row r="438" spans="1:4" x14ac:dyDescent="0.4">
      <c r="A438" s="1">
        <v>85</v>
      </c>
      <c r="B438" s="1" t="str">
        <f t="shared" si="7"/>
        <v>diploid_85</v>
      </c>
      <c r="C438" s="1" t="s">
        <v>2</v>
      </c>
      <c r="D438" s="1">
        <v>0.7</v>
      </c>
    </row>
    <row r="439" spans="1:4" x14ac:dyDescent="0.4">
      <c r="A439" s="1">
        <v>90</v>
      </c>
      <c r="B439" s="1" t="str">
        <f t="shared" si="7"/>
        <v>diploid_90</v>
      </c>
      <c r="C439" s="1" t="s">
        <v>2</v>
      </c>
      <c r="D439" s="1">
        <v>1.1000000000000001</v>
      </c>
    </row>
    <row r="440" spans="1:4" x14ac:dyDescent="0.4">
      <c r="A440" s="1">
        <v>95</v>
      </c>
      <c r="B440" s="1" t="str">
        <f t="shared" si="7"/>
        <v>diploid_95</v>
      </c>
      <c r="C440" s="1" t="s">
        <v>2</v>
      </c>
      <c r="D440" s="1">
        <v>1.1000000000000001</v>
      </c>
    </row>
    <row r="441" spans="1:4" x14ac:dyDescent="0.4">
      <c r="A441" s="1">
        <v>100</v>
      </c>
      <c r="B441" s="1" t="str">
        <f t="shared" si="7"/>
        <v>diploid_100</v>
      </c>
      <c r="C441" s="1" t="s">
        <v>2</v>
      </c>
      <c r="D441" s="1">
        <v>4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DE12-A130-4292-A5A7-05270E1A5066}">
  <dimension ref="A1:F41"/>
  <sheetViews>
    <sheetView workbookViewId="0">
      <selection activeCell="E2" sqref="E2:F41"/>
    </sheetView>
  </sheetViews>
  <sheetFormatPr defaultRowHeight="14.6" x14ac:dyDescent="0.4"/>
  <cols>
    <col min="1" max="4" width="12.84375" style="1" customWidth="1"/>
  </cols>
  <sheetData>
    <row r="1" spans="1:6" x14ac:dyDescent="0.4">
      <c r="A1" s="1" t="s">
        <v>4</v>
      </c>
      <c r="B1" s="1" t="s">
        <v>5</v>
      </c>
      <c r="C1" s="1" t="s">
        <v>6</v>
      </c>
      <c r="D1" s="1" t="s">
        <v>51</v>
      </c>
    </row>
    <row r="2" spans="1:6" x14ac:dyDescent="0.4">
      <c r="A2" s="1">
        <v>5</v>
      </c>
      <c r="B2" s="1" t="s">
        <v>2</v>
      </c>
      <c r="C2" s="1">
        <v>81.236363636363635</v>
      </c>
      <c r="D2" s="1">
        <v>0.25770763112584666</v>
      </c>
      <c r="E2">
        <f>SUM(C2:C3)</f>
        <v>83.354545454545459</v>
      </c>
      <c r="F2">
        <f>SUM(D2:D3)</f>
        <v>0.3957578076547793</v>
      </c>
    </row>
    <row r="3" spans="1:6" x14ac:dyDescent="0.4">
      <c r="A3" s="1">
        <v>10</v>
      </c>
      <c r="B3" s="1" t="s">
        <v>2</v>
      </c>
      <c r="C3" s="1">
        <v>2.1181818181818177</v>
      </c>
      <c r="D3" s="1">
        <v>0.13805017652893264</v>
      </c>
    </row>
    <row r="4" spans="1:6" x14ac:dyDescent="0.4">
      <c r="A4" s="1">
        <v>15</v>
      </c>
      <c r="B4" s="1" t="s">
        <v>2</v>
      </c>
      <c r="C4" s="1">
        <v>1.2000000000000002</v>
      </c>
      <c r="D4" s="1">
        <v>6.6057825907581427E-2</v>
      </c>
      <c r="E4">
        <f>SUM(C4:C5)</f>
        <v>2.2999999999999998</v>
      </c>
      <c r="F4">
        <f>SUM(D4:D5)</f>
        <v>0.19539178404415414</v>
      </c>
    </row>
    <row r="5" spans="1:6" x14ac:dyDescent="0.4">
      <c r="A5" s="1">
        <v>20</v>
      </c>
      <c r="B5" s="1" t="s">
        <v>2</v>
      </c>
      <c r="C5" s="1">
        <v>1.0999999999999999</v>
      </c>
      <c r="D5" s="1">
        <v>0.12933395813657272</v>
      </c>
    </row>
    <row r="6" spans="1:6" x14ac:dyDescent="0.4">
      <c r="A6" s="1">
        <v>25</v>
      </c>
      <c r="B6" s="1" t="s">
        <v>2</v>
      </c>
      <c r="C6" s="1">
        <v>1.0363636363636364</v>
      </c>
      <c r="D6" s="1">
        <v>5.9195711258544476E-2</v>
      </c>
      <c r="E6">
        <f>SUM(C6:C7)</f>
        <v>1.6363636363636362</v>
      </c>
      <c r="F6">
        <f>SUM(D6:D7)</f>
        <v>0.13305060584614417</v>
      </c>
    </row>
    <row r="7" spans="1:6" x14ac:dyDescent="0.4">
      <c r="A7" s="1">
        <v>30</v>
      </c>
      <c r="B7" s="1" t="s">
        <v>2</v>
      </c>
      <c r="C7" s="1">
        <v>0.6</v>
      </c>
      <c r="D7" s="1">
        <v>7.3854894587599695E-2</v>
      </c>
    </row>
    <row r="8" spans="1:6" x14ac:dyDescent="0.4">
      <c r="A8" s="1">
        <v>35</v>
      </c>
      <c r="B8" s="1" t="s">
        <v>2</v>
      </c>
      <c r="C8" s="1">
        <v>0.8</v>
      </c>
      <c r="D8" s="1">
        <v>9.9086738861372453E-2</v>
      </c>
      <c r="E8">
        <f>SUM(C8:C9)</f>
        <v>1.5181818181818181</v>
      </c>
      <c r="F8">
        <f>SUM(D8:D9)</f>
        <v>0.19035874175599909</v>
      </c>
    </row>
    <row r="9" spans="1:6" x14ac:dyDescent="0.4">
      <c r="A9" s="1">
        <v>40</v>
      </c>
      <c r="B9" s="1" t="s">
        <v>2</v>
      </c>
      <c r="C9" s="1">
        <v>0.71818181818181803</v>
      </c>
      <c r="D9" s="1">
        <v>9.1272002894626628E-2</v>
      </c>
    </row>
    <row r="10" spans="1:6" x14ac:dyDescent="0.4">
      <c r="A10" s="1">
        <v>45</v>
      </c>
      <c r="B10" s="1" t="s">
        <v>2</v>
      </c>
      <c r="C10" s="1">
        <v>0.41818181818181815</v>
      </c>
      <c r="D10" s="1">
        <v>3.5208939510976561E-2</v>
      </c>
      <c r="E10">
        <f>SUM(C10:C11)</f>
        <v>1.3363636363636362</v>
      </c>
      <c r="F10">
        <f>SUM(D10:D11)</f>
        <v>0.16228671227466063</v>
      </c>
    </row>
    <row r="11" spans="1:6" x14ac:dyDescent="0.4">
      <c r="A11" s="1">
        <v>50</v>
      </c>
      <c r="B11" s="1" t="s">
        <v>2</v>
      </c>
      <c r="C11" s="1">
        <v>0.9181818181818181</v>
      </c>
      <c r="D11" s="1">
        <v>0.12707777276368407</v>
      </c>
    </row>
    <row r="12" spans="1:6" x14ac:dyDescent="0.4">
      <c r="A12" s="1">
        <v>55</v>
      </c>
      <c r="B12" s="1" t="s">
        <v>2</v>
      </c>
      <c r="C12" s="1">
        <v>0.22727272727272727</v>
      </c>
      <c r="D12" s="1">
        <v>1.9497827808661116E-2</v>
      </c>
      <c r="E12">
        <f>SUM(C12:C13)</f>
        <v>0.90909090909090917</v>
      </c>
      <c r="F12">
        <f>SUM(D12:D13)</f>
        <v>8.5304958975402315E-2</v>
      </c>
    </row>
    <row r="13" spans="1:6" x14ac:dyDescent="0.4">
      <c r="A13" s="1">
        <v>60</v>
      </c>
      <c r="B13" s="1" t="s">
        <v>2</v>
      </c>
      <c r="C13" s="1">
        <v>0.68181818181818188</v>
      </c>
      <c r="D13" s="1">
        <v>6.5807131166741195E-2</v>
      </c>
    </row>
    <row r="14" spans="1:6" x14ac:dyDescent="0.4">
      <c r="A14" s="1">
        <v>65</v>
      </c>
      <c r="B14" s="1" t="s">
        <v>2</v>
      </c>
      <c r="C14" s="1">
        <v>0.39999999999999997</v>
      </c>
      <c r="D14" s="1">
        <v>3.0151134457776476E-2</v>
      </c>
      <c r="E14">
        <f>SUM(C14:C15)</f>
        <v>1.4000000000000001</v>
      </c>
      <c r="F14">
        <f>SUM(D14:D15)</f>
        <v>0.10276468190401597</v>
      </c>
    </row>
    <row r="15" spans="1:6" x14ac:dyDescent="0.4">
      <c r="A15" s="1">
        <v>70</v>
      </c>
      <c r="B15" s="1" t="s">
        <v>2</v>
      </c>
      <c r="C15" s="1">
        <v>1.0000000000000002</v>
      </c>
      <c r="D15" s="1">
        <v>7.261354744623949E-2</v>
      </c>
    </row>
    <row r="16" spans="1:6" x14ac:dyDescent="0.4">
      <c r="A16" s="1">
        <v>75</v>
      </c>
      <c r="B16" s="1" t="s">
        <v>2</v>
      </c>
      <c r="C16" s="1">
        <v>0.75454545454545441</v>
      </c>
      <c r="D16" s="1">
        <v>3.4015067152490572E-2</v>
      </c>
      <c r="E16">
        <f>SUM(C16:C17)</f>
        <v>1.2636363636363637</v>
      </c>
      <c r="F16">
        <f>SUM(D16:D17)</f>
        <v>7.32220828849411E-2</v>
      </c>
    </row>
    <row r="17" spans="1:6" x14ac:dyDescent="0.4">
      <c r="A17" s="1">
        <v>80</v>
      </c>
      <c r="B17" s="1" t="s">
        <v>2</v>
      </c>
      <c r="C17" s="1">
        <v>0.50909090909090915</v>
      </c>
      <c r="D17" s="1">
        <v>3.9207015732450529E-2</v>
      </c>
    </row>
    <row r="18" spans="1:6" x14ac:dyDescent="0.4">
      <c r="A18" s="1">
        <v>85</v>
      </c>
      <c r="B18" s="1" t="s">
        <v>2</v>
      </c>
      <c r="C18" s="1">
        <v>0.5818181818181819</v>
      </c>
      <c r="D18" s="1">
        <v>4.4350221518728791E-2</v>
      </c>
      <c r="E18">
        <f>SUM(C18:C19)</f>
        <v>1.4272727272727275</v>
      </c>
      <c r="F18">
        <f>SUM(D18:D19)</f>
        <v>0.10519822344847968</v>
      </c>
    </row>
    <row r="19" spans="1:6" x14ac:dyDescent="0.4">
      <c r="A19" s="1">
        <v>90</v>
      </c>
      <c r="B19" s="1" t="s">
        <v>2</v>
      </c>
      <c r="C19" s="1">
        <v>0.84545454545454557</v>
      </c>
      <c r="D19" s="1">
        <v>6.0848001929750879E-2</v>
      </c>
    </row>
    <row r="20" spans="1:6" x14ac:dyDescent="0.4">
      <c r="A20" s="1">
        <v>95</v>
      </c>
      <c r="B20" s="1" t="s">
        <v>2</v>
      </c>
      <c r="C20" s="1">
        <v>0.76363636363636356</v>
      </c>
      <c r="D20" s="1">
        <v>0.10893928857414731</v>
      </c>
      <c r="E20">
        <f>SUM(C20:C21)</f>
        <v>4.8545454545454545</v>
      </c>
      <c r="F20">
        <f>SUM(D20:D21)</f>
        <v>0.24067907717586939</v>
      </c>
    </row>
    <row r="21" spans="1:6" x14ac:dyDescent="0.4">
      <c r="A21" s="1">
        <v>100</v>
      </c>
      <c r="B21" s="1" t="s">
        <v>2</v>
      </c>
      <c r="C21" s="1">
        <v>4.0909090909090908</v>
      </c>
      <c r="D21" s="1">
        <v>0.13173978860172209</v>
      </c>
    </row>
    <row r="22" spans="1:6" x14ac:dyDescent="0.4">
      <c r="A22" s="1">
        <v>5</v>
      </c>
      <c r="B22" s="1" t="s">
        <v>3</v>
      </c>
      <c r="C22" s="1">
        <v>81.309090909090912</v>
      </c>
      <c r="D22" s="1">
        <v>0.17080267480050815</v>
      </c>
      <c r="E22">
        <f>SUM(C22:C23)</f>
        <v>83.509090909090915</v>
      </c>
      <c r="F22">
        <f>SUM(D22:D23)</f>
        <v>0.31973829237339801</v>
      </c>
    </row>
    <row r="23" spans="1:6" x14ac:dyDescent="0.4">
      <c r="A23" s="1">
        <v>10</v>
      </c>
      <c r="B23" s="1" t="s">
        <v>3</v>
      </c>
      <c r="C23" s="1">
        <v>2.2000000000000002</v>
      </c>
      <c r="D23" s="1">
        <v>0.14893561757288984</v>
      </c>
    </row>
    <row r="24" spans="1:6" x14ac:dyDescent="0.4">
      <c r="A24" s="1">
        <v>15</v>
      </c>
      <c r="B24" s="1" t="s">
        <v>3</v>
      </c>
      <c r="C24" s="1">
        <v>1.1636363636363638</v>
      </c>
      <c r="D24" s="1">
        <v>8.8700443037457846E-2</v>
      </c>
      <c r="E24">
        <f>SUM(C24:C25)</f>
        <v>2.290909090909091</v>
      </c>
      <c r="F24">
        <f>SUM(D24:D25)</f>
        <v>0.23272752956250214</v>
      </c>
    </row>
    <row r="25" spans="1:6" x14ac:dyDescent="0.4">
      <c r="A25" s="1">
        <v>20</v>
      </c>
      <c r="B25" s="1" t="s">
        <v>3</v>
      </c>
      <c r="C25" s="1">
        <v>1.1272727272727272</v>
      </c>
      <c r="D25" s="1">
        <v>0.14402708652504428</v>
      </c>
    </row>
    <row r="26" spans="1:6" x14ac:dyDescent="0.4">
      <c r="A26" s="1">
        <v>25</v>
      </c>
      <c r="B26" s="1" t="s">
        <v>3</v>
      </c>
      <c r="C26" s="1">
        <v>1.0909090909090908</v>
      </c>
      <c r="D26" s="1">
        <v>6.6680439348699036E-2</v>
      </c>
      <c r="E26">
        <f>SUM(C26:C27)</f>
        <v>1.5954545454545452</v>
      </c>
      <c r="F26">
        <f>SUM(D26:D27)</f>
        <v>0.14714910785744378</v>
      </c>
    </row>
    <row r="27" spans="1:6" x14ac:dyDescent="0.4">
      <c r="A27" s="1">
        <v>30</v>
      </c>
      <c r="B27" s="1" t="s">
        <v>3</v>
      </c>
      <c r="C27" s="1">
        <v>0.50454545454545452</v>
      </c>
      <c r="D27" s="1">
        <v>8.0468668508744748E-2</v>
      </c>
    </row>
    <row r="28" spans="1:6" x14ac:dyDescent="0.4">
      <c r="A28" s="1">
        <v>35</v>
      </c>
      <c r="B28" s="1" t="s">
        <v>3</v>
      </c>
      <c r="C28" s="1">
        <v>0.81818181818181823</v>
      </c>
      <c r="D28" s="1">
        <v>8.7196936787504065E-2</v>
      </c>
      <c r="E28">
        <f>SUM(C28:C29)</f>
        <v>1.5181818181818183</v>
      </c>
      <c r="F28">
        <f>SUM(D28:D29)</f>
        <v>0.16465660371165242</v>
      </c>
    </row>
    <row r="29" spans="1:6" x14ac:dyDescent="0.4">
      <c r="A29" s="1">
        <v>40</v>
      </c>
      <c r="B29" s="1" t="s">
        <v>3</v>
      </c>
      <c r="C29" s="1">
        <v>0.70000000000000007</v>
      </c>
      <c r="D29" s="1">
        <v>7.7459666924148352E-2</v>
      </c>
    </row>
    <row r="30" spans="1:6" x14ac:dyDescent="0.4">
      <c r="A30" s="1">
        <v>45</v>
      </c>
      <c r="B30" s="1" t="s">
        <v>3</v>
      </c>
      <c r="C30" s="1">
        <v>0.45454545454545447</v>
      </c>
      <c r="D30" s="1">
        <v>4.1261111701491777E-2</v>
      </c>
      <c r="E30">
        <f>SUM(C30:C31)</f>
        <v>1.3636363636363633</v>
      </c>
      <c r="F30">
        <f>SUM(D30:D31)</f>
        <v>0.15363592726776423</v>
      </c>
    </row>
    <row r="31" spans="1:6" x14ac:dyDescent="0.4">
      <c r="A31" s="1">
        <v>50</v>
      </c>
      <c r="B31" s="1" t="s">
        <v>3</v>
      </c>
      <c r="C31" s="1">
        <v>0.90909090909090895</v>
      </c>
      <c r="D31" s="1">
        <v>0.11237481556627245</v>
      </c>
    </row>
    <row r="32" spans="1:6" x14ac:dyDescent="0.4">
      <c r="A32" s="1">
        <v>55</v>
      </c>
      <c r="B32" s="1" t="s">
        <v>3</v>
      </c>
      <c r="C32" s="1">
        <v>0.26363636363636367</v>
      </c>
      <c r="D32" s="1">
        <v>2.7872199485010692E-2</v>
      </c>
      <c r="E32">
        <f>SUM(C32:C33)</f>
        <v>0.9181818181818181</v>
      </c>
      <c r="F32">
        <f>SUM(D32:D33)</f>
        <v>8.2417654030465234E-2</v>
      </c>
    </row>
    <row r="33" spans="1:6" x14ac:dyDescent="0.4">
      <c r="A33" s="1">
        <v>60</v>
      </c>
      <c r="B33" s="1" t="s">
        <v>3</v>
      </c>
      <c r="C33" s="1">
        <v>0.65454545454545443</v>
      </c>
      <c r="D33" s="1">
        <v>5.4545454545454543E-2</v>
      </c>
    </row>
    <row r="34" spans="1:6" x14ac:dyDescent="0.4">
      <c r="A34" s="1">
        <v>65</v>
      </c>
      <c r="B34" s="1" t="s">
        <v>3</v>
      </c>
      <c r="C34" s="1">
        <v>0.40909090909090912</v>
      </c>
      <c r="D34" s="1">
        <v>2.8459046986361033E-2</v>
      </c>
      <c r="E34">
        <f>SUM(C34:C35)</f>
        <v>1.4363636363636365</v>
      </c>
      <c r="F34">
        <f>SUM(D34:D35)</f>
        <v>0.12000228971489998</v>
      </c>
    </row>
    <row r="35" spans="1:6" x14ac:dyDescent="0.4">
      <c r="A35" s="1">
        <v>70</v>
      </c>
      <c r="B35" s="1" t="s">
        <v>3</v>
      </c>
      <c r="C35" s="1">
        <v>1.0272727272727273</v>
      </c>
      <c r="D35" s="1">
        <v>9.1543242728538948E-2</v>
      </c>
    </row>
    <row r="36" spans="1:6" x14ac:dyDescent="0.4">
      <c r="A36" s="1">
        <v>75</v>
      </c>
      <c r="B36" s="1" t="s">
        <v>3</v>
      </c>
      <c r="C36" s="1">
        <v>0.74545454545454559</v>
      </c>
      <c r="D36" s="1">
        <v>2.8167151608780729E-2</v>
      </c>
      <c r="E36">
        <f>SUM(C36:C37)</f>
        <v>1.2818181818181817</v>
      </c>
      <c r="F36">
        <f>SUM(D36:D37)</f>
        <v>6.4530787972417153E-2</v>
      </c>
    </row>
    <row r="37" spans="1:6" x14ac:dyDescent="0.4">
      <c r="A37" s="1">
        <v>80</v>
      </c>
      <c r="B37" s="1" t="s">
        <v>3</v>
      </c>
      <c r="C37" s="1">
        <v>0.53636363636363626</v>
      </c>
      <c r="D37" s="1">
        <v>3.6363636363636424E-2</v>
      </c>
    </row>
    <row r="38" spans="1:6" x14ac:dyDescent="0.4">
      <c r="A38" s="1">
        <v>85</v>
      </c>
      <c r="B38" s="1" t="s">
        <v>3</v>
      </c>
      <c r="C38" s="1">
        <v>0.54545454545454541</v>
      </c>
      <c r="D38" s="1">
        <v>3.1228298249668444E-2</v>
      </c>
      <c r="E38">
        <f>SUM(C38:C39)</f>
        <v>1.3454545454545452</v>
      </c>
      <c r="F38">
        <f>SUM(D38:D39)</f>
        <v>6.1379432707445419E-2</v>
      </c>
    </row>
    <row r="39" spans="1:6" x14ac:dyDescent="0.4">
      <c r="A39" s="1">
        <v>90</v>
      </c>
      <c r="B39" s="1" t="s">
        <v>3</v>
      </c>
      <c r="C39" s="1">
        <v>0.79999999999999993</v>
      </c>
      <c r="D39" s="1">
        <v>3.0151134457776979E-2</v>
      </c>
    </row>
    <row r="40" spans="1:6" x14ac:dyDescent="0.4">
      <c r="A40" s="1">
        <v>95</v>
      </c>
      <c r="B40" s="1" t="s">
        <v>3</v>
      </c>
      <c r="C40" s="1">
        <v>0.73636363636363644</v>
      </c>
      <c r="D40" s="1">
        <v>6.6432094205254824E-2</v>
      </c>
      <c r="E40">
        <f>SUM(C40:C41)</f>
        <v>4.6909090909090905</v>
      </c>
      <c r="F40">
        <f>SUM(D40:D41)</f>
        <v>0.35258641886357905</v>
      </c>
    </row>
    <row r="41" spans="1:6" x14ac:dyDescent="0.4">
      <c r="A41" s="1">
        <v>100</v>
      </c>
      <c r="B41" s="1" t="s">
        <v>3</v>
      </c>
      <c r="C41" s="1">
        <v>3.9545454545454537</v>
      </c>
      <c r="D41" s="1">
        <v>0.28615432465832424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A98E-71C9-4EE4-9E90-5CF4785B7257}">
  <dimension ref="A1:D31"/>
  <sheetViews>
    <sheetView workbookViewId="0">
      <selection activeCell="D31" sqref="A1:D31"/>
    </sheetView>
  </sheetViews>
  <sheetFormatPr defaultRowHeight="14.6" x14ac:dyDescent="0.4"/>
  <cols>
    <col min="1" max="4" width="9.23046875" style="1"/>
  </cols>
  <sheetData>
    <row r="1" spans="1:4" x14ac:dyDescent="0.4">
      <c r="A1" s="1" t="s">
        <v>5</v>
      </c>
      <c r="B1" s="1" t="s">
        <v>63</v>
      </c>
      <c r="C1" s="1" t="s">
        <v>6</v>
      </c>
      <c r="D1" s="1" t="s">
        <v>51</v>
      </c>
    </row>
    <row r="2" spans="1:4" x14ac:dyDescent="0.4">
      <c r="A2" s="1" t="s">
        <v>2</v>
      </c>
      <c r="B2" s="4" t="s">
        <v>50</v>
      </c>
      <c r="C2" s="1">
        <v>83.4</v>
      </c>
      <c r="D2" s="1">
        <v>0.4</v>
      </c>
    </row>
    <row r="3" spans="1:4" x14ac:dyDescent="0.4">
      <c r="A3" s="1" t="s">
        <v>2</v>
      </c>
      <c r="B3" s="4" t="s">
        <v>54</v>
      </c>
      <c r="C3" s="1">
        <v>2.2999999999999998</v>
      </c>
      <c r="D3" s="1">
        <v>0.2</v>
      </c>
    </row>
    <row r="4" spans="1:4" x14ac:dyDescent="0.4">
      <c r="A4" s="1" t="s">
        <v>2</v>
      </c>
      <c r="B4" s="1" t="s">
        <v>55</v>
      </c>
      <c r="C4" s="1">
        <v>1.6</v>
      </c>
      <c r="D4" s="1">
        <v>0.13</v>
      </c>
    </row>
    <row r="5" spans="1:4" x14ac:dyDescent="0.4">
      <c r="A5" s="1" t="s">
        <v>2</v>
      </c>
      <c r="B5" s="1" t="s">
        <v>56</v>
      </c>
      <c r="C5" s="1">
        <v>1.5</v>
      </c>
      <c r="D5" s="1">
        <v>0.19</v>
      </c>
    </row>
    <row r="6" spans="1:4" x14ac:dyDescent="0.4">
      <c r="A6" s="1" t="s">
        <v>2</v>
      </c>
      <c r="B6" s="1" t="s">
        <v>57</v>
      </c>
      <c r="C6" s="1">
        <v>1.3</v>
      </c>
      <c r="D6" s="1">
        <v>0.16</v>
      </c>
    </row>
    <row r="7" spans="1:4" x14ac:dyDescent="0.4">
      <c r="A7" s="1" t="s">
        <v>2</v>
      </c>
      <c r="B7" s="1" t="s">
        <v>58</v>
      </c>
      <c r="C7" s="1">
        <v>0.9</v>
      </c>
      <c r="D7" s="1">
        <v>0.09</v>
      </c>
    </row>
    <row r="8" spans="1:4" x14ac:dyDescent="0.4">
      <c r="A8" s="1" t="s">
        <v>2</v>
      </c>
      <c r="B8" s="1" t="s">
        <v>59</v>
      </c>
      <c r="C8" s="1">
        <v>1.4</v>
      </c>
      <c r="D8" s="1">
        <v>0.1</v>
      </c>
    </row>
    <row r="9" spans="1:4" x14ac:dyDescent="0.4">
      <c r="A9" s="1" t="s">
        <v>2</v>
      </c>
      <c r="B9" s="1" t="s">
        <v>60</v>
      </c>
      <c r="C9" s="1">
        <v>1.3</v>
      </c>
      <c r="D9" s="1">
        <v>7.0000000000000007E-2</v>
      </c>
    </row>
    <row r="10" spans="1:4" x14ac:dyDescent="0.4">
      <c r="A10" s="1" t="s">
        <v>2</v>
      </c>
      <c r="B10" s="1" t="s">
        <v>61</v>
      </c>
      <c r="C10" s="1">
        <v>1.4</v>
      </c>
      <c r="D10" s="1">
        <v>0.11</v>
      </c>
    </row>
    <row r="11" spans="1:4" x14ac:dyDescent="0.4">
      <c r="A11" s="1" t="s">
        <v>2</v>
      </c>
      <c r="B11" s="1" t="s">
        <v>62</v>
      </c>
      <c r="C11" s="1">
        <v>4.9000000000000004</v>
      </c>
      <c r="D11" s="1">
        <v>0.24</v>
      </c>
    </row>
    <row r="12" spans="1:4" x14ac:dyDescent="0.4">
      <c r="A12" s="1" t="s">
        <v>3</v>
      </c>
      <c r="B12" s="4" t="s">
        <v>50</v>
      </c>
      <c r="C12" s="1">
        <v>83.5</v>
      </c>
      <c r="D12" s="1">
        <v>0.32</v>
      </c>
    </row>
    <row r="13" spans="1:4" x14ac:dyDescent="0.4">
      <c r="A13" s="1" t="s">
        <v>3</v>
      </c>
      <c r="B13" s="4" t="s">
        <v>54</v>
      </c>
      <c r="C13" s="1">
        <v>2.2999999999999998</v>
      </c>
      <c r="D13" s="1">
        <v>0.23</v>
      </c>
    </row>
    <row r="14" spans="1:4" x14ac:dyDescent="0.4">
      <c r="A14" s="1" t="s">
        <v>3</v>
      </c>
      <c r="B14" s="1" t="s">
        <v>55</v>
      </c>
      <c r="C14" s="1">
        <v>1.6</v>
      </c>
      <c r="D14" s="1">
        <v>0.15</v>
      </c>
    </row>
    <row r="15" spans="1:4" x14ac:dyDescent="0.4">
      <c r="A15" s="1" t="s">
        <v>3</v>
      </c>
      <c r="B15" s="1" t="s">
        <v>56</v>
      </c>
      <c r="C15" s="1">
        <v>1.5</v>
      </c>
      <c r="D15" s="1">
        <v>0.16</v>
      </c>
    </row>
    <row r="16" spans="1:4" x14ac:dyDescent="0.4">
      <c r="A16" s="1" t="s">
        <v>3</v>
      </c>
      <c r="B16" s="1" t="s">
        <v>57</v>
      </c>
      <c r="C16" s="1">
        <v>1.4</v>
      </c>
      <c r="D16" s="1">
        <v>0.15</v>
      </c>
    </row>
    <row r="17" spans="1:4" x14ac:dyDescent="0.4">
      <c r="A17" s="1" t="s">
        <v>3</v>
      </c>
      <c r="B17" s="1" t="s">
        <v>58</v>
      </c>
      <c r="C17" s="1">
        <v>0.9</v>
      </c>
      <c r="D17" s="1">
        <v>0.08</v>
      </c>
    </row>
    <row r="18" spans="1:4" x14ac:dyDescent="0.4">
      <c r="A18" s="1" t="s">
        <v>3</v>
      </c>
      <c r="B18" s="1" t="s">
        <v>59</v>
      </c>
      <c r="C18" s="1">
        <v>1.4</v>
      </c>
      <c r="D18" s="1">
        <v>0.12</v>
      </c>
    </row>
    <row r="19" spans="1:4" x14ac:dyDescent="0.4">
      <c r="A19" s="1" t="s">
        <v>3</v>
      </c>
      <c r="B19" s="1" t="s">
        <v>60</v>
      </c>
      <c r="C19" s="1">
        <v>1.3</v>
      </c>
      <c r="D19" s="1">
        <v>0.06</v>
      </c>
    </row>
    <row r="20" spans="1:4" x14ac:dyDescent="0.4">
      <c r="A20" s="1" t="s">
        <v>3</v>
      </c>
      <c r="B20" s="1" t="s">
        <v>61</v>
      </c>
      <c r="C20" s="1">
        <v>1.3</v>
      </c>
      <c r="D20" s="1">
        <v>0.06</v>
      </c>
    </row>
    <row r="21" spans="1:4" x14ac:dyDescent="0.4">
      <c r="A21" s="1" t="s">
        <v>3</v>
      </c>
      <c r="B21" s="1" t="s">
        <v>62</v>
      </c>
      <c r="C21" s="1">
        <v>4.7</v>
      </c>
      <c r="D21" s="1">
        <v>0.35</v>
      </c>
    </row>
    <row r="22" spans="1:4" x14ac:dyDescent="0.4">
      <c r="A22" s="1" t="s">
        <v>53</v>
      </c>
      <c r="B22" s="4" t="s">
        <v>50</v>
      </c>
      <c r="C22" s="1">
        <v>83.5</v>
      </c>
      <c r="D22" s="1">
        <v>0.35</v>
      </c>
    </row>
    <row r="23" spans="1:4" x14ac:dyDescent="0.4">
      <c r="A23" s="1" t="s">
        <v>53</v>
      </c>
      <c r="B23" s="4" t="s">
        <v>54</v>
      </c>
      <c r="C23" s="1">
        <v>2.5</v>
      </c>
      <c r="D23" s="1">
        <v>0.4</v>
      </c>
    </row>
    <row r="24" spans="1:4" x14ac:dyDescent="0.4">
      <c r="A24" s="1" t="s">
        <v>53</v>
      </c>
      <c r="B24" s="1" t="s">
        <v>55</v>
      </c>
      <c r="C24" s="1">
        <v>1.3</v>
      </c>
      <c r="D24" s="1">
        <v>0.17</v>
      </c>
    </row>
    <row r="25" spans="1:4" x14ac:dyDescent="0.4">
      <c r="A25" s="1" t="s">
        <v>53</v>
      </c>
      <c r="B25" s="1" t="s">
        <v>56</v>
      </c>
      <c r="C25" s="1">
        <v>1.6</v>
      </c>
      <c r="D25" s="1">
        <v>0.05</v>
      </c>
    </row>
    <row r="26" spans="1:4" x14ac:dyDescent="0.4">
      <c r="A26" s="1" t="s">
        <v>53</v>
      </c>
      <c r="B26" s="1" t="s">
        <v>57</v>
      </c>
      <c r="C26" s="1">
        <v>1.9</v>
      </c>
      <c r="D26" s="1">
        <v>0.09</v>
      </c>
    </row>
    <row r="27" spans="1:4" x14ac:dyDescent="0.4">
      <c r="A27" s="1" t="s">
        <v>53</v>
      </c>
      <c r="B27" s="1" t="s">
        <v>58</v>
      </c>
      <c r="C27" s="1">
        <v>0.6</v>
      </c>
      <c r="D27" s="1">
        <v>0.24</v>
      </c>
    </row>
    <row r="28" spans="1:4" x14ac:dyDescent="0.4">
      <c r="A28" s="1" t="s">
        <v>53</v>
      </c>
      <c r="B28" s="1" t="s">
        <v>59</v>
      </c>
      <c r="C28" s="1">
        <v>1</v>
      </c>
      <c r="D28" s="1">
        <v>0.24</v>
      </c>
    </row>
    <row r="29" spans="1:4" x14ac:dyDescent="0.4">
      <c r="A29" s="1" t="s">
        <v>53</v>
      </c>
      <c r="B29" s="1" t="s">
        <v>60</v>
      </c>
      <c r="C29" s="1">
        <v>1.2</v>
      </c>
      <c r="D29" s="1">
        <v>0.34</v>
      </c>
    </row>
    <row r="30" spans="1:4" x14ac:dyDescent="0.4">
      <c r="A30" s="1" t="s">
        <v>53</v>
      </c>
      <c r="B30" s="1" t="s">
        <v>61</v>
      </c>
      <c r="C30" s="1">
        <v>1.1000000000000001</v>
      </c>
      <c r="D30" s="1">
        <v>0.15</v>
      </c>
    </row>
    <row r="31" spans="1:4" x14ac:dyDescent="0.4">
      <c r="A31" s="1" t="s">
        <v>53</v>
      </c>
      <c r="B31" s="1" t="s">
        <v>62</v>
      </c>
      <c r="C31" s="1">
        <v>5.0999999999999996</v>
      </c>
      <c r="D31" s="1">
        <v>0.34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8403-33CD-4CBF-BCED-393AF76089DD}">
  <dimension ref="A1:D31"/>
  <sheetViews>
    <sheetView workbookViewId="0">
      <selection activeCell="P14" sqref="P14"/>
    </sheetView>
  </sheetViews>
  <sheetFormatPr defaultRowHeight="14.6" x14ac:dyDescent="0.4"/>
  <sheetData>
    <row r="1" spans="1:4" x14ac:dyDescent="0.4">
      <c r="A1" s="1" t="s">
        <v>52</v>
      </c>
      <c r="B1" s="1" t="s">
        <v>63</v>
      </c>
      <c r="C1" s="1" t="s">
        <v>6</v>
      </c>
      <c r="D1" s="1" t="s">
        <v>51</v>
      </c>
    </row>
    <row r="2" spans="1:4" x14ac:dyDescent="0.4">
      <c r="A2" s="1" t="s">
        <v>64</v>
      </c>
      <c r="B2" s="4" t="s">
        <v>50</v>
      </c>
      <c r="C2" s="1">
        <v>84.1</v>
      </c>
      <c r="D2" s="1">
        <v>0.26</v>
      </c>
    </row>
    <row r="3" spans="1:4" x14ac:dyDescent="0.4">
      <c r="A3" s="1" t="s">
        <v>64</v>
      </c>
      <c r="B3" s="4" t="s">
        <v>54</v>
      </c>
      <c r="C3" s="1">
        <v>2.2999999999999998</v>
      </c>
      <c r="D3" s="1">
        <v>0.42</v>
      </c>
    </row>
    <row r="4" spans="1:4" x14ac:dyDescent="0.4">
      <c r="A4" s="1" t="s">
        <v>64</v>
      </c>
      <c r="B4" s="1" t="s">
        <v>55</v>
      </c>
      <c r="C4" s="1">
        <v>1.5</v>
      </c>
      <c r="D4" s="1">
        <v>0.09</v>
      </c>
    </row>
    <row r="5" spans="1:4" x14ac:dyDescent="0.4">
      <c r="A5" s="1" t="s">
        <v>64</v>
      </c>
      <c r="B5" s="1" t="s">
        <v>56</v>
      </c>
      <c r="C5" s="1">
        <v>1.4</v>
      </c>
      <c r="D5" s="1">
        <v>0.06</v>
      </c>
    </row>
    <row r="6" spans="1:4" x14ac:dyDescent="0.4">
      <c r="A6" s="1" t="s">
        <v>64</v>
      </c>
      <c r="B6" s="1" t="s">
        <v>57</v>
      </c>
      <c r="C6" s="1">
        <v>1.4</v>
      </c>
      <c r="D6" s="1">
        <v>0.18</v>
      </c>
    </row>
    <row r="7" spans="1:4" x14ac:dyDescent="0.4">
      <c r="A7" s="1" t="s">
        <v>64</v>
      </c>
      <c r="B7" s="1" t="s">
        <v>58</v>
      </c>
      <c r="C7" s="1">
        <v>0.7</v>
      </c>
      <c r="D7" s="1">
        <v>0.06</v>
      </c>
    </row>
    <row r="8" spans="1:4" x14ac:dyDescent="0.4">
      <c r="A8" s="1" t="s">
        <v>64</v>
      </c>
      <c r="B8" s="1" t="s">
        <v>59</v>
      </c>
      <c r="C8" s="1">
        <v>1.3</v>
      </c>
      <c r="D8" s="1">
        <v>0.32</v>
      </c>
    </row>
    <row r="9" spans="1:4" x14ac:dyDescent="0.4">
      <c r="A9" s="1" t="s">
        <v>64</v>
      </c>
      <c r="B9" s="1" t="s">
        <v>60</v>
      </c>
      <c r="C9" s="1">
        <v>1.2</v>
      </c>
      <c r="D9" s="1">
        <v>0.09</v>
      </c>
    </row>
    <row r="10" spans="1:4" x14ac:dyDescent="0.4">
      <c r="A10" s="1" t="s">
        <v>64</v>
      </c>
      <c r="B10" s="1" t="s">
        <v>61</v>
      </c>
      <c r="C10" s="1">
        <v>1.2</v>
      </c>
      <c r="D10" s="1">
        <v>0.15</v>
      </c>
    </row>
    <row r="11" spans="1:4" x14ac:dyDescent="0.4">
      <c r="A11" s="1" t="s">
        <v>64</v>
      </c>
      <c r="B11" s="1" t="s">
        <v>62</v>
      </c>
      <c r="C11" s="1">
        <v>5.0999999999999996</v>
      </c>
      <c r="D11" s="1">
        <v>0.34</v>
      </c>
    </row>
    <row r="12" spans="1:4" x14ac:dyDescent="0.4">
      <c r="A12" s="1" t="s">
        <v>65</v>
      </c>
      <c r="B12" s="4" t="s">
        <v>50</v>
      </c>
      <c r="C12" s="1">
        <v>83</v>
      </c>
      <c r="D12" s="1">
        <v>0.45</v>
      </c>
    </row>
    <row r="13" spans="1:4" x14ac:dyDescent="0.4">
      <c r="A13" s="1" t="s">
        <v>65</v>
      </c>
      <c r="B13" s="4" t="s">
        <v>54</v>
      </c>
      <c r="C13" s="1">
        <v>2.2999999999999998</v>
      </c>
      <c r="D13" s="1">
        <v>0.06</v>
      </c>
    </row>
    <row r="14" spans="1:4" x14ac:dyDescent="0.4">
      <c r="A14" s="1" t="s">
        <v>65</v>
      </c>
      <c r="B14" s="1" t="s">
        <v>55</v>
      </c>
      <c r="C14" s="1">
        <v>1.4</v>
      </c>
      <c r="D14" s="1">
        <v>0.09</v>
      </c>
    </row>
    <row r="15" spans="1:4" x14ac:dyDescent="0.4">
      <c r="A15" s="1" t="s">
        <v>65</v>
      </c>
      <c r="B15" s="1" t="s">
        <v>56</v>
      </c>
      <c r="C15" s="1">
        <v>1.6</v>
      </c>
      <c r="D15" s="1">
        <v>0.06</v>
      </c>
    </row>
    <row r="16" spans="1:4" x14ac:dyDescent="0.4">
      <c r="A16" s="1" t="s">
        <v>65</v>
      </c>
      <c r="B16" s="1" t="s">
        <v>57</v>
      </c>
      <c r="C16" s="1">
        <v>1.6</v>
      </c>
      <c r="D16" s="1">
        <v>0.12</v>
      </c>
    </row>
    <row r="17" spans="1:4" x14ac:dyDescent="0.4">
      <c r="A17" s="1" t="s">
        <v>65</v>
      </c>
      <c r="B17" s="1" t="s">
        <v>58</v>
      </c>
      <c r="C17" s="1">
        <v>0.8</v>
      </c>
      <c r="D17" s="1">
        <v>0.1</v>
      </c>
    </row>
    <row r="18" spans="1:4" x14ac:dyDescent="0.4">
      <c r="A18" s="1" t="s">
        <v>65</v>
      </c>
      <c r="B18" s="1" t="s">
        <v>59</v>
      </c>
      <c r="C18" s="1">
        <v>1.3</v>
      </c>
      <c r="D18" s="1">
        <v>7.0000000000000007E-2</v>
      </c>
    </row>
    <row r="19" spans="1:4" x14ac:dyDescent="0.4">
      <c r="A19" s="1" t="s">
        <v>65</v>
      </c>
      <c r="B19" s="1" t="s">
        <v>60</v>
      </c>
      <c r="C19" s="1">
        <v>1.2</v>
      </c>
      <c r="D19" s="1">
        <v>0.15</v>
      </c>
    </row>
    <row r="20" spans="1:4" x14ac:dyDescent="0.4">
      <c r="A20" s="1" t="s">
        <v>65</v>
      </c>
      <c r="B20" s="1" t="s">
        <v>61</v>
      </c>
      <c r="C20" s="1">
        <v>1.8</v>
      </c>
      <c r="D20" s="1">
        <v>0.03</v>
      </c>
    </row>
    <row r="21" spans="1:4" x14ac:dyDescent="0.4">
      <c r="A21" s="1" t="s">
        <v>65</v>
      </c>
      <c r="B21" s="1" t="s">
        <v>62</v>
      </c>
      <c r="C21" s="1">
        <v>5</v>
      </c>
      <c r="D21" s="1">
        <v>0.15</v>
      </c>
    </row>
    <row r="22" spans="1:4" x14ac:dyDescent="0.4">
      <c r="A22" s="1" t="s">
        <v>53</v>
      </c>
      <c r="B22" s="4" t="s">
        <v>50</v>
      </c>
      <c r="C22" s="1">
        <v>83.5</v>
      </c>
      <c r="D22" s="1">
        <v>0.35</v>
      </c>
    </row>
    <row r="23" spans="1:4" x14ac:dyDescent="0.4">
      <c r="A23" s="1" t="s">
        <v>53</v>
      </c>
      <c r="B23" s="4" t="s">
        <v>54</v>
      </c>
      <c r="C23" s="1">
        <v>2.5</v>
      </c>
      <c r="D23" s="1">
        <v>0.4</v>
      </c>
    </row>
    <row r="24" spans="1:4" x14ac:dyDescent="0.4">
      <c r="A24" s="1" t="s">
        <v>53</v>
      </c>
      <c r="B24" s="1" t="s">
        <v>55</v>
      </c>
      <c r="C24" s="1">
        <v>1.3</v>
      </c>
      <c r="D24" s="1">
        <v>0.17</v>
      </c>
    </row>
    <row r="25" spans="1:4" x14ac:dyDescent="0.4">
      <c r="A25" s="1" t="s">
        <v>53</v>
      </c>
      <c r="B25" s="1" t="s">
        <v>56</v>
      </c>
      <c r="C25" s="1">
        <v>1.6</v>
      </c>
      <c r="D25" s="1">
        <v>0.05</v>
      </c>
    </row>
    <row r="26" spans="1:4" x14ac:dyDescent="0.4">
      <c r="A26" s="1" t="s">
        <v>53</v>
      </c>
      <c r="B26" s="1" t="s">
        <v>57</v>
      </c>
      <c r="C26" s="1">
        <v>1.9</v>
      </c>
      <c r="D26" s="1">
        <v>0.09</v>
      </c>
    </row>
    <row r="27" spans="1:4" x14ac:dyDescent="0.4">
      <c r="A27" s="1" t="s">
        <v>53</v>
      </c>
      <c r="B27" s="1" t="s">
        <v>58</v>
      </c>
      <c r="C27" s="1">
        <v>0.6</v>
      </c>
      <c r="D27" s="1">
        <v>0.24</v>
      </c>
    </row>
    <row r="28" spans="1:4" x14ac:dyDescent="0.4">
      <c r="A28" s="1" t="s">
        <v>53</v>
      </c>
      <c r="B28" s="1" t="s">
        <v>59</v>
      </c>
      <c r="C28" s="1">
        <v>1</v>
      </c>
      <c r="D28" s="1">
        <v>0.24</v>
      </c>
    </row>
    <row r="29" spans="1:4" x14ac:dyDescent="0.4">
      <c r="A29" s="1" t="s">
        <v>53</v>
      </c>
      <c r="B29" s="1" t="s">
        <v>60</v>
      </c>
      <c r="C29" s="1">
        <v>1.2</v>
      </c>
      <c r="D29" s="1">
        <v>0.34</v>
      </c>
    </row>
    <row r="30" spans="1:4" x14ac:dyDescent="0.4">
      <c r="A30" s="1" t="s">
        <v>53</v>
      </c>
      <c r="B30" s="1" t="s">
        <v>61</v>
      </c>
      <c r="C30" s="1">
        <v>1.1000000000000001</v>
      </c>
      <c r="D30" s="1">
        <v>0.15</v>
      </c>
    </row>
    <row r="31" spans="1:4" x14ac:dyDescent="0.4">
      <c r="A31" s="1" t="s">
        <v>53</v>
      </c>
      <c r="B31" s="1" t="s">
        <v>62</v>
      </c>
      <c r="C31" s="1">
        <v>5.0999999999999996</v>
      </c>
      <c r="D31" s="1">
        <v>0.34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total_cpg</vt:lpstr>
      <vt:lpstr>1x_methylation_ploidy</vt:lpstr>
      <vt:lpstr>1x_meth_ploidy</vt:lpstr>
      <vt:lpstr>ploidy_plot</vt:lpstr>
      <vt:lpstr>trt_plot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George</dc:creator>
  <cp:lastModifiedBy>Matthew George</cp:lastModifiedBy>
  <dcterms:created xsi:type="dcterms:W3CDTF">2021-06-01T20:49:26Z</dcterms:created>
  <dcterms:modified xsi:type="dcterms:W3CDTF">2022-02-24T21:40:44Z</dcterms:modified>
</cp:coreProperties>
</file>